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730" windowHeight="11640" tabRatio="878" activeTab="0"/>
  </bookViews>
  <sheets>
    <sheet name="注意事項" sheetId="1" r:id="rId1"/>
    <sheet name="応・交①" sheetId="2" r:id="rId2"/>
    <sheet name="応・交② " sheetId="3" r:id="rId3"/>
    <sheet name="応・交③" sheetId="4" r:id="rId4"/>
    <sheet name="応・交④" sheetId="5" r:id="rId5"/>
    <sheet name="応・交⑤" sheetId="6" r:id="rId6"/>
    <sheet name="応・交⑤ (改修工事を行う場合）" sheetId="7" r:id="rId7"/>
    <sheet name="応・交⑥" sheetId="8" r:id="rId8"/>
    <sheet name="事務局使用欄（さわらないこと)" sheetId="9" state="hidden" r:id="rId9"/>
  </sheets>
  <definedNames>
    <definedName name="_xlnm.Print_Area" localSheetId="1">'応・交①'!$A$1:$BD$52</definedName>
    <definedName name="_xlnm.Print_Area" localSheetId="2">'応・交② '!$A$1:$BE$52</definedName>
    <definedName name="_xlnm.Print_Area" localSheetId="3">'応・交③'!$A$1:$BK$68</definedName>
    <definedName name="_xlnm.Print_Area" localSheetId="4">'応・交④'!$A$1:$BL$52</definedName>
    <definedName name="_xlnm.Print_Area" localSheetId="5">'応・交⑤'!$A$1:$BI$55</definedName>
    <definedName name="_xlnm.Print_Area" localSheetId="6">'応・交⑤ (改修工事を行う場合）'!$A$1:$BI$55</definedName>
    <definedName name="_xlnm.Print_Area" localSheetId="7">'応・交⑥'!$A$1:$L$23</definedName>
    <definedName name="_xlnm.Print_Area" localSheetId="8">'事務局使用欄（さわらないこと)'!$B$1:$H$210</definedName>
    <definedName name="_xlnm.Print_Area" localSheetId="0">'注意事項'!$A$1:$BI$45</definedName>
  </definedNames>
  <calcPr fullCalcOnLoad="1"/>
</workbook>
</file>

<file path=xl/sharedStrings.xml><?xml version="1.0" encoding="utf-8"?>
<sst xmlns="http://schemas.openxmlformats.org/spreadsheetml/2006/main" count="797" uniqueCount="383">
  <si>
    <t>住宅Ａ</t>
  </si>
  <si>
    <t>住宅Ｂ</t>
  </si>
  <si>
    <t>住宅Ｃ</t>
  </si>
  <si>
    <t>□</t>
  </si>
  <si>
    <t>棟</t>
  </si>
  <si>
    <t>戸</t>
  </si>
  <si>
    <t>新築</t>
  </si>
  <si>
    <t>改修</t>
  </si>
  <si>
    <t>戸数</t>
  </si>
  <si>
    <t>千円</t>
  </si>
  <si>
    <t>年</t>
  </si>
  <si>
    <t>施設</t>
  </si>
  <si>
    <t>（現状用途：</t>
  </si>
  <si>
    <t>FAX番号</t>
  </si>
  <si>
    <t>①事業の概要</t>
  </si>
  <si>
    <t>②事業費及び補助要望額</t>
  </si>
  <si>
    <t>黄色に着色したセル</t>
  </si>
  <si>
    <t>に記入していただきます。</t>
  </si>
  <si>
    <t>水色に着色したセル</t>
  </si>
  <si>
    <t>※原則として、</t>
  </si>
  <si>
    <t>【書式の使い方について】</t>
  </si>
  <si>
    <t>円／㎡･月</t>
  </si>
  <si>
    <t>平均</t>
  </si>
  <si>
    <t>なし</t>
  </si>
  <si>
    <t>あり</t>
  </si>
  <si>
    <t>他の応募事業の正式名称、実施主体</t>
  </si>
  <si>
    <t>補助対象額(重複分)</t>
  </si>
  <si>
    <t>提出書類には押印が必要な書式も含まれていますが、ＣＤ-Ｒにおさめるデータは押印がない状態で構いません。</t>
  </si>
  <si>
    <t>申請書</t>
  </si>
  <si>
    <t>あらかじめ計算式が埋め込まれたセルがあります。不用意な操作で計算式を壊したり、削除されたりはしないようにしてください。</t>
  </si>
  <si>
    <t>内容</t>
  </si>
  <si>
    <t>備考？</t>
  </si>
  <si>
    <t>受付番号</t>
  </si>
  <si>
    <t>管理番号</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</si>
  <si>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</si>
  <si>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</si>
  <si>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</si>
  <si>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</si>
  <si>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</si>
  <si>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</si>
  <si>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</si>
  <si>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</si>
  <si>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</si>
  <si>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</si>
  <si>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</si>
  <si>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</si>
  <si>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</si>
  <si>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</si>
  <si>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</si>
  <si>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</si>
  <si>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事業工程</t>
  </si>
  <si>
    <t>住宅の建設
工事費</t>
  </si>
  <si>
    <t>施設の
建設工事費</t>
  </si>
  <si>
    <t>施設数</t>
  </si>
  <si>
    <t>住宅共用部の改修工事費</t>
  </si>
  <si>
    <t>施設の改修工事費</t>
  </si>
  <si>
    <t>未了</t>
  </si>
  <si>
    <t>近傍Ａ</t>
  </si>
  <si>
    <t>近傍Ｂ</t>
  </si>
  <si>
    <t>近傍Ｃ</t>
  </si>
  <si>
    <t>名称・主体</t>
  </si>
  <si>
    <t>具体内容</t>
  </si>
  <si>
    <t>補助対象額</t>
  </si>
  <si>
    <t>応募事業名</t>
  </si>
  <si>
    <t>事務連絡先</t>
  </si>
  <si>
    <t>ﾒｰﾙｱﾄﾞﾚｽ</t>
  </si>
  <si>
    <t>建築確認申請</t>
  </si>
  <si>
    <t>建設工事期間</t>
  </si>
  <si>
    <t>住宅家賃単価</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</si>
  <si>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</si>
  <si>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</si>
  <si>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</si>
  <si>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</si>
  <si>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</si>
  <si>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</si>
  <si>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敷地等の確保状況</t>
  </si>
  <si>
    <t>設定家賃の乖離率</t>
  </si>
  <si>
    <t>㈱市浦ハウジング＆プランニング</t>
  </si>
  <si>
    <t>サービス付き高齢者向け住宅整備事業</t>
  </si>
  <si>
    <t>応募・交付申請書</t>
  </si>
  <si>
    <t>記</t>
  </si>
  <si>
    <t>対象事業名</t>
  </si>
  <si>
    <t>※法人の場合は法人名＋代表者役職名氏名　個人の場合は氏名のみ</t>
  </si>
  <si>
    <t>フリ
ガナ</t>
  </si>
  <si>
    <t>　口座名義</t>
  </si>
  <si>
    <t xml:space="preserve">右詰め
で記入
</t>
  </si>
  <si>
    <t>　口座番号</t>
  </si>
  <si>
    <t>普　通　・　当　座</t>
  </si>
  <si>
    <r>
      <t xml:space="preserve">　預金種別
 </t>
    </r>
    <r>
      <rPr>
        <sz val="8"/>
        <rFont val="ＭＳ 明朝"/>
        <family val="1"/>
      </rPr>
      <t>（該当する口座種別を
 　○で囲んでください）</t>
    </r>
  </si>
  <si>
    <t>　支 店 名</t>
  </si>
  <si>
    <t>　銀 行 名</t>
  </si>
  <si>
    <t>振込口座登録票</t>
  </si>
  <si>
    <t>申請日</t>
  </si>
  <si>
    <t>補助事業の名称</t>
  </si>
  <si>
    <t>電話</t>
  </si>
  <si>
    <t>月</t>
  </si>
  <si>
    <t>項目</t>
  </si>
  <si>
    <t>住宅の位置</t>
  </si>
  <si>
    <t>登録年月日</t>
  </si>
  <si>
    <t>補助対象事業費</t>
  </si>
  <si>
    <t>済</t>
  </si>
  <si>
    <t>平成25年2月15日までに工事が完了</t>
  </si>
  <si>
    <t>平成25年2月15日までに工事が未了</t>
  </si>
  <si>
    <t>月</t>
  </si>
  <si>
    <t>（様式５）</t>
  </si>
  <si>
    <t>補助金交付に係る確認書</t>
  </si>
  <si>
    <t>平成24年度サービス付き高齢者向け住宅整備事業</t>
  </si>
  <si>
    <t>提出書類</t>
  </si>
  <si>
    <t>書類名称</t>
  </si>
  <si>
    <t>様式1</t>
  </si>
  <si>
    <t>様式2</t>
  </si>
  <si>
    <t>様式3</t>
  </si>
  <si>
    <t>様式4</t>
  </si>
  <si>
    <t>様式5</t>
  </si>
  <si>
    <t>確認欄</t>
  </si>
  <si>
    <t>□提出部数の確認</t>
  </si>
  <si>
    <t>□提出書類チェックリスト</t>
  </si>
  <si>
    <t>振込口座登録票</t>
  </si>
  <si>
    <t>補助申請する</t>
  </si>
  <si>
    <t>補助申請しない</t>
  </si>
  <si>
    <t>※法人の場合は法人名＋代表者役職名氏名　個人の場合は氏名のみ</t>
  </si>
  <si>
    <t>※登録可能な口座名義は応募・交付申請者（建築主）のものに限ります。</t>
  </si>
  <si>
    <t>登録主体</t>
  </si>
  <si>
    <t>応募・交付申請書式</t>
  </si>
  <si>
    <t>日</t>
  </si>
  <si>
    <t>平成</t>
  </si>
  <si>
    <t>専務取締役東京支店長　川崎直宏　殿</t>
  </si>
  <si>
    <t>平成24年度高齢者等居住安定化推進事業</t>
  </si>
  <si>
    <r>
      <t>平成２４年度高齢者等居住安定化推進事業に要する費用について、</t>
    </r>
    <r>
      <rPr>
        <sz val="12"/>
        <rFont val="ＭＳ 明朝"/>
        <family val="1"/>
      </rPr>
      <t>補助金等に係る予算の執行の適正化に関する法律第５条の規定により、関係書類を添えて下記の通り申請します。</t>
    </r>
  </si>
  <si>
    <t>高齢者等居住安定化推進事業</t>
  </si>
  <si>
    <t>応募・交付事業名</t>
  </si>
  <si>
    <t>サービス付き高齢者向け住宅として登録された内容</t>
  </si>
  <si>
    <t>応募・交付申請事業の概要</t>
  </si>
  <si>
    <t>事業費等</t>
  </si>
  <si>
    <t>事業工程</t>
  </si>
  <si>
    <t>敷地等の確保状況</t>
  </si>
  <si>
    <t>建築確認の取得状況</t>
  </si>
  <si>
    <t>不要</t>
  </si>
  <si>
    <t>竣工</t>
  </si>
  <si>
    <t>登録番号</t>
  </si>
  <si>
    <t>　　（様式２）</t>
  </si>
  <si>
    <t>　　（様式３）</t>
  </si>
  <si>
    <t>補助要望額
（申請）</t>
  </si>
  <si>
    <t>□</t>
  </si>
  <si>
    <t>（地方自治体独自の補助事業も含む）</t>
  </si>
  <si>
    <t>円／㎡･月</t>
  </si>
  <si>
    <t>③要件への適合等</t>
  </si>
  <si>
    <t>①サービス付き高齢者向け住宅登録通知の写し</t>
  </si>
  <si>
    <r>
      <t xml:space="preserve">応募・交付申請者
</t>
    </r>
    <r>
      <rPr>
        <sz val="9"/>
        <rFont val="ＭＳ 明朝"/>
        <family val="1"/>
      </rPr>
      <t>（建築主）</t>
    </r>
  </si>
  <si>
    <t>CD-R</t>
  </si>
  <si>
    <t>FAX</t>
  </si>
  <si>
    <r>
      <t>近傍同種の賃貸住宅の家賃単価</t>
    </r>
    <r>
      <rPr>
        <sz val="8"/>
        <rFont val="ＭＳ 明朝"/>
        <family val="1"/>
      </rPr>
      <t>※２</t>
    </r>
  </si>
  <si>
    <t>□</t>
  </si>
  <si>
    <t>）</t>
  </si>
  <si>
    <t>①</t>
  </si>
  <si>
    <t>②</t>
  </si>
  <si>
    <t>③</t>
  </si>
  <si>
    <t>④</t>
  </si>
  <si>
    <t>⑤</t>
  </si>
  <si>
    <t>⑥</t>
  </si>
  <si>
    <t>⑦</t>
  </si>
  <si>
    <t>⑧</t>
  </si>
  <si>
    <t>⑨</t>
  </si>
  <si>
    <t>⑩</t>
  </si>
  <si>
    <r>
      <t>住宅家賃単価</t>
    </r>
    <r>
      <rPr>
        <sz val="8"/>
        <rFont val="ＭＳ 明朝"/>
        <family val="1"/>
      </rPr>
      <t>※１</t>
    </r>
  </si>
  <si>
    <t>確認日</t>
  </si>
  <si>
    <r>
      <t>2部提出</t>
    </r>
    <r>
      <rPr>
        <sz val="8"/>
        <rFont val="ＭＳ 明朝"/>
        <family val="1"/>
      </rPr>
      <t>（ホチキス留め不可、クリップ留めとする）</t>
    </r>
  </si>
  <si>
    <t>登録申請者</t>
  </si>
  <si>
    <t>⑪</t>
  </si>
  <si>
    <t>⑫</t>
  </si>
  <si>
    <t>は、自動的に記入されるセルです。</t>
  </si>
  <si>
    <t>申請する事業の詳細な内容をご記入いただきます。応募・交付申請要領をよく読んで、事業の要件や必要となる記入事項を確認しておいてください。</t>
  </si>
  <si>
    <t>【提出書類について】</t>
  </si>
  <si>
    <t>②サービス付き高齢者向け住宅事業登録申請書の写し</t>
  </si>
  <si>
    <t>④申請建物の配置図</t>
  </si>
  <si>
    <r>
      <t>⑤申請建物の平面図</t>
    </r>
    <r>
      <rPr>
        <sz val="8"/>
        <rFont val="ＭＳ 明朝"/>
        <family val="1"/>
      </rPr>
      <t>（住戸及び共用部分の設備内容が確認できること、住宅と施設を色分け等で明示、寸法を表示すること）</t>
    </r>
  </si>
  <si>
    <r>
      <t>⑧工事費内訳書</t>
    </r>
    <r>
      <rPr>
        <sz val="8"/>
        <rFont val="ＭＳ 明朝"/>
        <family val="1"/>
      </rPr>
      <t>（設計者か施工者の中項目程度の見積書）</t>
    </r>
  </si>
  <si>
    <t>⑨補助対象事業費及び補助要望額の算出根拠資料</t>
  </si>
  <si>
    <t>様式6</t>
  </si>
  <si>
    <t>③売買契約書の写しもしくは、売買契約書のひな型</t>
  </si>
  <si>
    <t>　　　　　　　添付資料</t>
  </si>
  <si>
    <t>応募・交付申請者と同じ（下欄の記入不要）</t>
  </si>
  <si>
    <t>施設　※</t>
  </si>
  <si>
    <t>住宅</t>
  </si>
  <si>
    <t>〈コード〉</t>
  </si>
  <si>
    <t>100戸以上</t>
  </si>
  <si>
    <t>補助要望額</t>
  </si>
  <si>
    <t>着工予定時期</t>
  </si>
  <si>
    <t>月頃</t>
  </si>
  <si>
    <t>施設数</t>
  </si>
  <si>
    <t>設置数</t>
  </si>
  <si>
    <t>基</t>
  </si>
  <si>
    <t>（補助率1/10）</t>
  </si>
  <si>
    <t>住宅の建設
工事費</t>
  </si>
  <si>
    <t>施設の建設
工事費</t>
  </si>
  <si>
    <t>住宅の建設
工事費（増築）</t>
  </si>
  <si>
    <t>施設の改修
工事費</t>
  </si>
  <si>
    <t>住宅の買取に係る費用</t>
  </si>
  <si>
    <t>施設の買取に係る費用</t>
  </si>
  <si>
    <t>（補助率1/3）</t>
  </si>
  <si>
    <t>（補助率2/3）</t>
  </si>
  <si>
    <t>補助対象事業費（申請）</t>
  </si>
  <si>
    <t>施設の建設
工事費（増築）</t>
  </si>
  <si>
    <t>事業
規模</t>
  </si>
  <si>
    <t>改修を目的とした住宅等の取得</t>
  </si>
  <si>
    <t>なし</t>
  </si>
  <si>
    <t>あり</t>
  </si>
  <si>
    <t>２．近傍同種家賃との均衡</t>
  </si>
  <si>
    <t>３．家賃等の徴収方法</t>
  </si>
  <si>
    <t>４．入居者の条件</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</si>
  <si>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</si>
  <si>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t>※その他、本申請書に記載した内容以外に一体的に行おうとする事業がある場合は別途（様式任意）記載の上、提出してください。</t>
  </si>
  <si>
    <t>５．サービス付き高齢者向け住宅としての登録期間</t>
  </si>
  <si>
    <t>少なくとも10年間はサービス付き高齢者向け住宅として登録され、かつ本事業実施の要件を満たした状態が継続される。</t>
  </si>
  <si>
    <r>
      <rPr>
        <sz val="10"/>
        <rFont val="ＭＳ 明朝"/>
        <family val="1"/>
      </rPr>
      <t>共　同
建築主</t>
    </r>
    <r>
      <rPr>
        <sz val="12"/>
        <rFont val="ＭＳ 明朝"/>
        <family val="1"/>
      </rPr>
      <t xml:space="preserve">
</t>
    </r>
    <r>
      <rPr>
        <sz val="6"/>
        <rFont val="ＭＳ 明朝"/>
        <family val="1"/>
      </rPr>
      <t>※応募・交付申請者が他の建築主と共同して補助事業を実施する場合共同して事業を行う者の代表者</t>
    </r>
  </si>
  <si>
    <t>応募・交付
事業名</t>
  </si>
  <si>
    <t>１）サービス付き高齢者向け住宅の新築</t>
  </si>
  <si>
    <t>合計（新築）</t>
  </si>
  <si>
    <t>合計（改修）</t>
  </si>
  <si>
    <t>住宅部分の合計（改修）</t>
  </si>
  <si>
    <t>施設部分の合計（改修）</t>
  </si>
  <si>
    <t>２）サービス付き高齢者向け住宅等への改修</t>
  </si>
  <si>
    <t>補助対象外を含む総事業費</t>
  </si>
  <si>
    <t>訪問入浴介護事業所</t>
  </si>
  <si>
    <t>訪問看護ステーション</t>
  </si>
  <si>
    <t>訪問リハビリテーション事業所</t>
  </si>
  <si>
    <t>居宅療養管理指導事業所</t>
  </si>
  <si>
    <t>福祉用具貸与事業所</t>
  </si>
  <si>
    <t>夜間対応型訪問介護事業所</t>
  </si>
  <si>
    <t>認知症対応型通所介護事業所</t>
  </si>
  <si>
    <t>小規模多機能型居宅介護事業所</t>
  </si>
  <si>
    <t>介護予防訪問入浴介護事業所</t>
  </si>
  <si>
    <t>介護予防訪問看護ステーション</t>
  </si>
  <si>
    <t>介護予防訪問リハビリテーション事業所</t>
  </si>
  <si>
    <t>介護予防居宅療養管理指導事業所</t>
  </si>
  <si>
    <t>介護予防福祉用具貸与事業所</t>
  </si>
  <si>
    <t>介護予防認知症対応型通所介護事業所</t>
  </si>
  <si>
    <t>介護予防小規模多機能型居宅介護事業所</t>
  </si>
  <si>
    <t>訪問介護事業所</t>
  </si>
  <si>
    <t>通所介護事業所</t>
  </si>
  <si>
    <t>通所リハビリテーション事業所</t>
  </si>
  <si>
    <t>短期入所生活介護事業所</t>
  </si>
  <si>
    <t>短期入所療養介護事業所</t>
  </si>
  <si>
    <t>居宅介護支援事業所</t>
  </si>
  <si>
    <t>介護予防訪問介護事業所</t>
  </si>
  <si>
    <t>介護予防通所介護事業所</t>
  </si>
  <si>
    <t>介護予防通所リハビリテーション事業所</t>
  </si>
  <si>
    <t>介護予防短期入所生活介護事業所</t>
  </si>
  <si>
    <t>介護予防短期入所療養介護事業所</t>
  </si>
  <si>
    <t>介護予防支援事業所</t>
  </si>
  <si>
    <t>総合生活サービス窓口</t>
  </si>
  <si>
    <t>情報提供施設</t>
  </si>
  <si>
    <t>生活相談サービス施設</t>
  </si>
  <si>
    <t>食事サービス施設</t>
  </si>
  <si>
    <t>交流施設</t>
  </si>
  <si>
    <t>健康維持施設</t>
  </si>
  <si>
    <t>健康保険法第88条第1項に規定する訪問看護事業の用に供する施設及びこれらに付随する収納施設</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</si>
  <si>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</si>
  <si>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</si>
  <si>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</si>
  <si>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</si>
  <si>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</si>
  <si>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</si>
  <si>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</si>
  <si>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</si>
  <si>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</si>
  <si>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</si>
  <si>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</si>
  <si>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</si>
  <si>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</si>
  <si>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</si>
  <si>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</si>
  <si>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</si>
  <si>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</si>
  <si>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</si>
  <si>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</si>
  <si>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</si>
  <si>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</si>
  <si>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</si>
  <si>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</si>
  <si>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</si>
  <si>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</si>
  <si>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</si>
  <si>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</si>
  <si>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</si>
  <si>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近傍同種家賃との均衡</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</si>
  <si>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</si>
  <si>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r>
      <t>１．本応募・交付申請以外の補助事業への応募状況（補助要望額の重複）
　</t>
    </r>
    <r>
      <rPr>
        <sz val="10"/>
        <rFont val="ＭＳ 明朝"/>
        <family val="1"/>
      </rPr>
      <t>今回補助対象となるものを、他の補助金に応募（申請）している場合は、その申請している補助金の名称を必ず記入してください。また、他の補助金に応募（申請）していても、補助対象となる範囲が異なる場合には、他の補助の名称と補助対象範囲の考え方を記入して下さい。</t>
    </r>
  </si>
  <si>
    <t>1.本応募・交付申請以外の補助事業への応募状況</t>
  </si>
  <si>
    <t>2.近傍同種家賃との均衡</t>
  </si>
  <si>
    <t>3.家賃等の徴収方法</t>
  </si>
  <si>
    <t>4.入居者の条件</t>
  </si>
  <si>
    <t>5.サービス付き高齢者向け住宅としての登録機関</t>
  </si>
  <si>
    <t>少なくとも10年間はサービス付き高齢者向け住宅として登録され、かつ本事業実施の要件を満たした状態が継続される。</t>
  </si>
  <si>
    <t>共同建築主①</t>
  </si>
  <si>
    <t>共同建築主②</t>
  </si>
  <si>
    <t>銀行名</t>
  </si>
  <si>
    <t>支店名</t>
  </si>
  <si>
    <t>口座番号</t>
  </si>
  <si>
    <t>口座名義</t>
  </si>
  <si>
    <t>合計（改修工事を含まない事業）</t>
  </si>
  <si>
    <t>取得(予定)日</t>
  </si>
  <si>
    <t>所有</t>
  </si>
  <si>
    <t>賃借</t>
  </si>
  <si>
    <t>○改修工事を含む事業</t>
  </si>
  <si>
    <t>○改修を目的とした住宅等の取得を含む事業</t>
  </si>
  <si>
    <r>
      <t>⑥住戸タイプごとの平面詳細図</t>
    </r>
    <r>
      <rPr>
        <sz val="8"/>
        <rFont val="ＭＳ 明朝"/>
        <family val="1"/>
      </rPr>
      <t>（設備内容を記載、寸法を表示すること）</t>
    </r>
  </si>
  <si>
    <r>
      <t>③建築確認済証の写し</t>
    </r>
    <r>
      <rPr>
        <sz val="8"/>
        <rFont val="ＭＳ 明朝"/>
        <family val="1"/>
      </rPr>
      <t>（建築確認が不要、或いは未了の場合は、その旨書面にて申し出ること。書式は任意とする。）</t>
    </r>
  </si>
  <si>
    <r>
      <t>⑩需要予測説明書</t>
    </r>
    <r>
      <rPr>
        <sz val="8"/>
        <rFont val="ＭＳ 明朝"/>
        <family val="1"/>
      </rPr>
      <t>（サービス付き高齢者向け住宅として登録する住戸が100戸以上となる大規模な事業の場合に限る。書式は任意とする。）</t>
    </r>
  </si>
  <si>
    <t>契約(予定)日</t>
  </si>
  <si>
    <t>（</t>
  </si>
  <si>
    <t>）</t>
  </si>
  <si>
    <t>エレベーター設置工事費※2</t>
  </si>
  <si>
    <t>区分</t>
  </si>
  <si>
    <t>□</t>
  </si>
  <si>
    <t>一般賃貸</t>
  </si>
  <si>
    <t>高齢者向け賃貸</t>
  </si>
  <si>
    <r>
      <rPr>
        <sz val="10"/>
        <rFont val="ＭＳ 明朝"/>
        <family val="1"/>
      </rPr>
      <t>住宅の賃貸人</t>
    </r>
    <r>
      <rPr>
        <sz val="11"/>
        <rFont val="ＭＳ 明朝"/>
        <family val="1"/>
      </rPr>
      <t xml:space="preserve">
</t>
    </r>
    <r>
      <rPr>
        <sz val="8"/>
        <rFont val="ＭＳ 明朝"/>
        <family val="1"/>
      </rPr>
      <t>（サービス付き高齢者向け住宅の登録申請を行った者）</t>
    </r>
  </si>
  <si>
    <t>（様式５改）</t>
  </si>
  <si>
    <t>（様式６）</t>
  </si>
  <si>
    <t>　　（様式４）</t>
  </si>
  <si>
    <t>合計（改修工事を含む事業）</t>
  </si>
  <si>
    <t>加齢対応構造の改修工事費</t>
  </si>
  <si>
    <t>施設の買取に係る費用</t>
  </si>
  <si>
    <t>施設数
（増築）</t>
  </si>
  <si>
    <t>施設数
（改修）</t>
  </si>
  <si>
    <t>戸数
（改修）</t>
  </si>
  <si>
    <r>
      <t>②建築基準法その他法令に遵守した建物とすることを誓約する書類</t>
    </r>
    <r>
      <rPr>
        <sz val="8"/>
        <rFont val="ＭＳ 明朝"/>
        <family val="1"/>
      </rPr>
      <t>（書式は任意とする。）</t>
    </r>
  </si>
  <si>
    <t>※交付決定通知書の送付先となりますので、法人の場合は法人名、所属、役職名、氏名　個人の場合は氏名のみ</t>
  </si>
  <si>
    <t>応募･交付申請
に係る
事務担当者</t>
  </si>
  <si>
    <r>
      <t xml:space="preserve">応募・交付
申請者
</t>
    </r>
    <r>
      <rPr>
        <sz val="10"/>
        <rFont val="ＭＳ 明朝"/>
        <family val="1"/>
      </rPr>
      <t>（建築主）</t>
    </r>
  </si>
  <si>
    <t>　　（様式１）</t>
  </si>
  <si>
    <t>高齢者居宅生活支援事業を行う施設</t>
  </si>
  <si>
    <t>医療法に規定する病院又は診療所</t>
  </si>
  <si>
    <t>(     科）</t>
  </si>
  <si>
    <t>施設コード</t>
  </si>
  <si>
    <t xml:space="preserve">「住戸専用部分」＋「食堂・浴室等の共同利用部分」の合計床面積
</t>
  </si>
  <si>
    <t xml:space="preserve">対象住宅の家賃の合計額
</t>
  </si>
  <si>
    <t>※2=</t>
  </si>
  <si>
    <t>※1=</t>
  </si>
  <si>
    <t xml:space="preserve">「住戸専用部分」の合計床面積
</t>
  </si>
  <si>
    <t>補助対象経費の具体的な内容(本事業との補助対象の区分の考え方も含む)</t>
  </si>
  <si>
    <t>自己資金</t>
  </si>
  <si>
    <t>千円</t>
  </si>
  <si>
    <t>借入金</t>
  </si>
  <si>
    <t>返済期間</t>
  </si>
  <si>
    <t>年</t>
  </si>
  <si>
    <t>その他</t>
  </si>
  <si>
    <t>内　容</t>
  </si>
  <si>
    <t>）</t>
  </si>
  <si>
    <t>合　計</t>
  </si>
  <si>
    <r>
      <t>⑦用途別求積図、面積表、按分面積表</t>
    </r>
    <r>
      <rPr>
        <sz val="8"/>
        <rFont val="ＭＳ 明朝"/>
        <family val="1"/>
      </rPr>
      <t>（配置図、平面図に表記でも可）</t>
    </r>
  </si>
  <si>
    <r>
      <t>①対象建築物の現況図及び築年月日を示す資料</t>
    </r>
    <r>
      <rPr>
        <sz val="8"/>
        <rFont val="ＭＳ 明朝"/>
        <family val="1"/>
      </rPr>
      <t>（築年月日を示す資料は、建築通知書、もしくは検査済証等）</t>
    </r>
  </si>
  <si>
    <r>
      <t xml:space="preserve">1枚提出
</t>
    </r>
    <r>
      <rPr>
        <sz val="8"/>
        <rFont val="ＭＳ 明朝"/>
        <family val="1"/>
      </rPr>
      <t>（申請書はExcel、その他添付資料はWord、Excel・PDFの何れかによること）</t>
    </r>
  </si>
  <si>
    <t>e-mail</t>
  </si>
  <si>
    <r>
      <t xml:space="preserve">住宅の賃貸人
</t>
    </r>
    <r>
      <rPr>
        <sz val="8"/>
        <rFont val="ＭＳ 明朝"/>
        <family val="1"/>
      </rPr>
      <t>（サービス付き</t>
    </r>
    <r>
      <rPr>
        <sz val="8"/>
        <color indexed="9"/>
        <rFont val="ＭＳ 明朝"/>
        <family val="1"/>
      </rPr>
      <t>□</t>
    </r>
    <r>
      <rPr>
        <sz val="8"/>
        <rFont val="ＭＳ 明朝"/>
        <family val="1"/>
      </rPr>
      <t xml:space="preserve">
　高齢者向け住宅
</t>
    </r>
    <r>
      <rPr>
        <sz val="8"/>
        <color indexed="9"/>
        <rFont val="ＭＳ 明朝"/>
        <family val="1"/>
      </rPr>
      <t>□</t>
    </r>
    <r>
      <rPr>
        <sz val="8"/>
        <rFont val="ＭＳ 明朝"/>
        <family val="1"/>
      </rPr>
      <t>事業を行う者）</t>
    </r>
  </si>
  <si>
    <t>補助対象となる高齢者生活支援施設は、サービス付き高齢者向け住宅の登録時に「サービス付き高齢者向け住宅と併設される高齢者居宅生活支援事業を行う施設」として登録されているものに限ります。施設の種類については右表のコード番号を入力してください。</t>
  </si>
  <si>
    <t>※2</t>
  </si>
  <si>
    <t>※1</t>
  </si>
  <si>
    <r>
      <t xml:space="preserve">所在地
</t>
    </r>
    <r>
      <rPr>
        <sz val="8"/>
        <rFont val="ＭＳ Ｐゴシック"/>
        <family val="3"/>
      </rPr>
      <t>（住居表示）※1</t>
    </r>
  </si>
  <si>
    <t>住居表示が決まっていない場合には、地名地番を記載すること。</t>
  </si>
  <si>
    <t>24時間地域巡回型訪問サービス</t>
  </si>
  <si>
    <t>様式5（改修）</t>
  </si>
  <si>
    <t>6.資金計画</t>
  </si>
  <si>
    <t>自己資金</t>
  </si>
  <si>
    <t>補助金</t>
  </si>
  <si>
    <t>借入金</t>
  </si>
  <si>
    <t>返済期間</t>
  </si>
  <si>
    <t>金額</t>
  </si>
  <si>
    <t>原則として、平日の日中に連絡の取れる方を登録してください（応募・交付申請者又は当該法人等に所属する者、或いは設計事務所、工事請負事業者等。毎日確認するメールアドレスを登録してください）。</t>
  </si>
  <si>
    <r>
      <t xml:space="preserve">加齢対応構造等の改修工事費
</t>
    </r>
    <r>
      <rPr>
        <sz val="8"/>
        <rFont val="ＭＳ Ｐゴシック"/>
        <family val="3"/>
      </rPr>
      <t>※１</t>
    </r>
  </si>
  <si>
    <t>戸数（増築）</t>
  </si>
  <si>
    <t>※１　住戸専用部及び共同利用設備部分の事業費及び補助要望額は加齢対応構造等の改修工事費に計上する。</t>
  </si>
  <si>
    <t>※２　改修工事を行う部分に新規にエレベーターを設置する場合の事業費及び補助要望額は昇降路の工事費を含め、エレベーター設置工事費に計上する。</t>
  </si>
  <si>
    <t>　　　 既存のエレベーター昇降路を利用してエレベーターを改修する場合、その事業費及び補助要望額は住宅の共用部の改修工事費もしくは、施設の改修工事費に計上する。</t>
  </si>
  <si>
    <t>６．整備に係る資金計画</t>
  </si>
  <si>
    <t>本補助金</t>
  </si>
  <si>
    <t>23S</t>
  </si>
  <si>
    <t>V1.1（110728）</t>
  </si>
  <si>
    <t>（単位：千円）</t>
  </si>
  <si>
    <t>補助要望額及び各項目における補助金の額の上限を超える場合は、該当する事業費及び補助要望額に下線を付けて示してください。</t>
  </si>
  <si>
    <t>事務局から事業番号が届いたら、下欄にその番号をご記入下さい。</t>
  </si>
  <si>
    <t>24S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</si>
</sst>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s>
  <fonts count="74">
    <font>
      <sz val="10"/>
      <name val="ＭＳ Ｐゴシック"/>
      <family val="3"/>
    </font>
    <font>
      <sz val="10.5"/>
      <name val="ＭＳ 明朝"/>
      <family val="1"/>
    </font>
    <font>
      <sz val="10.5"/>
      <name val="ＭＳ ゴシック"/>
      <family val="3"/>
    </font>
    <font>
      <sz val="14"/>
      <name val="ＭＳ 明朝"/>
      <family val="1"/>
    </font>
    <font>
      <sz val="12"/>
      <name val="ＭＳ 明朝"/>
      <family val="1"/>
    </font>
    <font>
      <sz val="9"/>
      <color indexed="62"/>
      <name val="HG丸ｺﾞｼｯｸM-PRO"/>
      <family val="3"/>
    </font>
    <font>
      <sz val="11"/>
      <name val="ＭＳ 明朝"/>
      <family val="1"/>
    </font>
    <font>
      <sz val="10"/>
      <name val="ＭＳ ゴシック"/>
      <family val="3"/>
    </font>
    <font>
      <sz val="10"/>
      <name val="ＭＳ 明朝"/>
      <family val="1"/>
    </font>
    <font>
      <sz val="9"/>
      <name val="ＭＳ 明朝"/>
      <family val="1"/>
    </font>
    <font>
      <sz val="10"/>
      <name val="ＭＳ Ｐ明朝"/>
      <family val="1"/>
    </font>
    <font>
      <sz val="12"/>
      <name val="ＭＳ Ｐゴシック"/>
      <family val="3"/>
    </font>
    <font>
      <sz val="8"/>
      <name val="ＭＳ 明朝"/>
      <family val="1"/>
    </font>
    <font>
      <sz val="6"/>
      <name val="ＭＳ Ｐゴシック"/>
      <family val="3"/>
    </font>
    <font>
      <sz val="9"/>
      <color indexed="55"/>
      <name val="ＭＳ 明朝"/>
      <family val="1"/>
    </font>
    <font>
      <sz val="11"/>
      <name val="ＭＳ Ｐゴシック"/>
      <family val="3"/>
    </font>
    <font>
      <sz val="9"/>
      <color indexed="23"/>
      <name val="ＭＳ Ｐゴシック"/>
      <family val="3"/>
    </font>
    <font>
      <sz val="14"/>
      <name val="ＭＳ Ｐゴシック"/>
      <family val="3"/>
    </font>
    <font>
      <sz val="16"/>
      <name val="ＭＳ Ｐゴシック"/>
      <family val="3"/>
    </font>
    <font>
      <u val="single"/>
      <sz val="10"/>
      <color indexed="12"/>
      <name val="ＭＳ Ｐゴシック"/>
      <family val="3"/>
    </font>
    <font>
      <u val="single"/>
      <sz val="10"/>
      <color indexed="36"/>
      <name val="ＭＳ Ｐゴシック"/>
      <family val="3"/>
    </font>
    <font>
      <sz val="8"/>
      <name val="ＭＳ Ｐゴシック"/>
      <family val="3"/>
    </font>
    <font>
      <sz val="10"/>
      <color indexed="10"/>
      <name val="ＭＳ Ｐゴシック"/>
      <family val="3"/>
    </font>
    <font>
      <sz val="10"/>
      <color indexed="8"/>
      <name val="ＭＳ Ｐゴシック"/>
      <family val="3"/>
    </font>
    <font>
      <sz val="12"/>
      <name val="ＭＳ ゴシック"/>
      <family val="3"/>
    </font>
    <font>
      <sz val="6"/>
      <name val="ＭＳ 明朝"/>
      <family val="1"/>
    </font>
    <font>
      <sz val="20"/>
      <name val="ＭＳ 明朝"/>
      <family val="1"/>
    </font>
    <font>
      <sz val="9"/>
      <color indexed="55"/>
      <name val="ＭＳ Ｐゴシック"/>
      <family val="3"/>
    </font>
    <font>
      <sz val="6"/>
      <color indexed="23"/>
      <name val="ＭＳ 明朝"/>
      <family val="1"/>
    </font>
    <font>
      <sz val="16"/>
      <name val="ＭＳ 明朝"/>
      <family val="1"/>
    </font>
    <font>
      <sz val="22"/>
      <name val="ＭＳ 明朝"/>
      <family val="1"/>
    </font>
    <font>
      <i/>
      <sz val="10"/>
      <name val="ＭＳ Ｐゴシック"/>
      <family val="3"/>
    </font>
    <font>
      <sz val="20"/>
      <name val="ＭＳ Ｐゴシック"/>
      <family val="3"/>
    </font>
    <font>
      <sz val="18"/>
      <name val="ＭＳ ゴシック"/>
      <family val="3"/>
    </font>
    <font>
      <sz val="16"/>
      <name val="ＭＳ ゴシック"/>
      <family val="3"/>
    </font>
    <font>
      <sz val="6"/>
      <name val="明朝"/>
      <family val="1"/>
    </font>
    <font>
      <sz val="8"/>
      <color indexed="23"/>
      <name val="ＭＳ 明朝"/>
      <family val="1"/>
    </font>
    <font>
      <sz val="10"/>
      <color indexed="10"/>
      <name val="ＭＳ 明朝"/>
      <family val="1"/>
    </font>
    <font>
      <sz val="8"/>
      <color indexed="12"/>
      <name val="ＭＳ 明朝"/>
      <family val="1"/>
    </font>
    <font>
      <b/>
      <sz val="12"/>
      <name val="ＭＳ Ｐゴシック"/>
      <family val="3"/>
    </font>
    <font>
      <sz val="9"/>
      <name val="ＭＳ Ｐゴシック"/>
      <family val="3"/>
    </font>
    <font>
      <sz val="8"/>
      <color indexed="9"/>
      <name val="ＭＳ 明朝"/>
      <family val="1"/>
    </font>
    <font>
      <sz val="7"/>
      <name val="ＭＳ Ｐゴシック"/>
      <family val="3"/>
    </font>
    <font>
      <u val="single"/>
      <sz val="7"/>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3"/>
      <name val="ＭＳ ゴシック"/>
      <family val="3"/>
    </font>
    <font>
      <sz val="10"/>
      <color indexed="23"/>
      <name val="ＭＳ 明朝"/>
      <family val="1"/>
    </font>
    <font>
      <sz val="11"/>
      <color indexed="55"/>
      <name val="ＭＳ Ｐゴシック"/>
      <family val="3"/>
    </font>
    <font>
      <sz val="10"/>
      <color indexed="23"/>
      <name val="Calibri"/>
      <family val="2"/>
    </font>
    <font>
      <sz val="16"/>
      <color indexed="10"/>
      <name val="ＭＳ ゴシック"/>
      <family val="3"/>
    </font>
    <font>
      <b/>
      <sz val="11"/>
      <color indexed="10"/>
      <name val="ＭＳ Ｐゴシック"/>
      <family val="3"/>
    </font>
    <font>
      <sz val="9"/>
      <color indexed="54"/>
      <name val="HG丸ｺﾞｼｯｸM-PRO"/>
      <family val="3"/>
    </font>
    <font>
      <sz val="8"/>
      <color indexed="62"/>
      <name val="HG丸ｺﾞｼｯｸM-PRO"/>
      <family val="3"/>
    </font>
    <font>
      <sz val="10.5"/>
      <color indexed="8"/>
      <name val="ＭＳ 明朝"/>
      <family val="1"/>
    </font>
    <font>
      <sz val="10.5"/>
      <color indexed="62"/>
      <name val="ＭＳ 明朝"/>
      <family val="1"/>
    </font>
    <font>
      <sz val="11"/>
      <color indexed="8"/>
      <name val="ＭＳ 明朝"/>
      <family val="1"/>
    </font>
    <font>
      <sz val="10"/>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style="thin"/>
      <right style="thin"/>
      <top style="hair"/>
      <bottom>
        <color indexed="63"/>
      </bottom>
    </border>
    <border>
      <left>
        <color indexed="63"/>
      </left>
      <right style="thin"/>
      <top>
        <color indexed="63"/>
      </top>
      <bottom style="thin"/>
    </border>
    <border>
      <left style="thin"/>
      <right style="thin"/>
      <top>
        <color indexed="63"/>
      </top>
      <bottom style="hair"/>
    </border>
    <border>
      <left style="medium"/>
      <right style="thin"/>
      <top style="thin"/>
      <bottom style="thin"/>
    </border>
    <border>
      <left>
        <color indexed="63"/>
      </left>
      <right style="medium"/>
      <top style="thin"/>
      <bottom style="thin"/>
    </border>
    <border>
      <left style="thin"/>
      <right style="thin"/>
      <top style="medium"/>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style="medium"/>
      <right style="thin"/>
      <top style="medium"/>
      <bottom style="medium"/>
    </border>
    <border>
      <left style="thin"/>
      <right style="thin"/>
      <top>
        <color indexed="63"/>
      </top>
      <bottom>
        <color indexed="63"/>
      </bottom>
    </border>
    <border>
      <left style="thin"/>
      <right style="thin"/>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color indexed="63"/>
      </left>
      <right style="thin"/>
      <top style="thin"/>
      <bottom style="hair"/>
    </border>
    <border>
      <left style="thin"/>
      <right style="dotted"/>
      <top style="thin"/>
      <bottom style="thin"/>
    </border>
    <border>
      <left style="dotted"/>
      <right style="dotted"/>
      <top style="thin"/>
      <bottom style="thin"/>
    </border>
    <border>
      <left style="dotted"/>
      <right>
        <color indexed="63"/>
      </right>
      <top style="thin"/>
      <bottom style="thin"/>
    </border>
    <border>
      <left style="medium"/>
      <right style="medium"/>
      <top style="medium"/>
      <bottom style="medium"/>
    </border>
    <border>
      <left>
        <color indexed="63"/>
      </left>
      <right style="thin"/>
      <top>
        <color indexed="63"/>
      </top>
      <bottom style="hair"/>
    </border>
    <border>
      <left>
        <color indexed="63"/>
      </left>
      <right style="thin"/>
      <top style="thin"/>
      <bottom style="thin"/>
    </border>
    <border>
      <left style="medium"/>
      <right>
        <color indexed="63"/>
      </right>
      <top style="medium"/>
      <bottom style="medium"/>
    </border>
    <border>
      <left/>
      <right style="medium"/>
      <top style="medium"/>
      <bottom style="medium"/>
    </border>
    <border>
      <left/>
      <right style="medium"/>
      <top style="medium"/>
      <bottom>
        <color indexed="63"/>
      </bottom>
    </border>
    <border>
      <left style="medium"/>
      <right>
        <color indexed="63"/>
      </right>
      <top style="medium"/>
      <bottom>
        <color indexed="63"/>
      </bottom>
    </border>
    <border>
      <left/>
      <right/>
      <top style="medium"/>
      <bottom>
        <color indexed="63"/>
      </bottom>
    </border>
    <border>
      <left>
        <color indexed="63"/>
      </left>
      <right style="medium"/>
      <top style="thin"/>
      <bottom>
        <color indexed="63"/>
      </bottom>
    </border>
    <border>
      <left/>
      <right/>
      <top style="medium"/>
      <bottom style="medium"/>
    </border>
    <border>
      <left style="thin"/>
      <right>
        <color indexed="63"/>
      </right>
      <top style="hair"/>
      <bottom>
        <color indexed="63"/>
      </bottom>
    </border>
    <border>
      <left style="thin"/>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thin"/>
      <bottom style="thin"/>
    </border>
    <border>
      <left>
        <color indexed="63"/>
      </left>
      <right style="hair"/>
      <top style="hair"/>
      <bottom style="hair"/>
    </border>
    <border>
      <left>
        <color indexed="63"/>
      </left>
      <right style="hair"/>
      <top style="thin"/>
      <bottom>
        <color indexed="63"/>
      </bottom>
    </border>
    <border>
      <left style="thin"/>
      <right style="hair"/>
      <top style="hair"/>
      <bottom style="thin"/>
    </border>
    <border>
      <left>
        <color indexed="63"/>
      </left>
      <right style="hair"/>
      <top>
        <color indexed="63"/>
      </top>
      <bottom style="hair"/>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dotted"/>
    </border>
    <border>
      <left style="thin"/>
      <right style="medium"/>
      <top style="medium"/>
      <bottom style="dotted"/>
    </border>
    <border>
      <left style="thin"/>
      <right style="medium"/>
      <top>
        <color indexed="63"/>
      </top>
      <bottom style="thin"/>
    </border>
    <border>
      <left style="medium"/>
      <right style="thin"/>
      <top style="thin"/>
      <bottom style="medium"/>
    </border>
    <border>
      <left style="thin"/>
      <right style="hair"/>
      <top>
        <color indexed="63"/>
      </top>
      <bottom style="medium"/>
    </border>
    <border>
      <left style="hair"/>
      <right style="hair"/>
      <top style="dotted"/>
      <bottom style="medium"/>
    </border>
    <border>
      <left style="hair"/>
      <right style="medium"/>
      <top style="dotted"/>
      <bottom style="medium"/>
    </border>
    <border>
      <left>
        <color indexed="63"/>
      </left>
      <right style="hair"/>
      <top style="thin"/>
      <bottom style="dotted"/>
    </border>
    <border>
      <left style="hair"/>
      <right style="hair"/>
      <top style="thin"/>
      <bottom style="dotted"/>
    </border>
    <border>
      <left style="hair"/>
      <right style="medium"/>
      <top style="thin"/>
      <bottom style="dotted"/>
    </border>
    <border diagonalUp="1" diagonalDown="1">
      <left style="thin"/>
      <right>
        <color indexed="63"/>
      </right>
      <top style="thin"/>
      <bottom style="thin"/>
      <diagonal style="hair"/>
    </border>
    <border diagonalUp="1" diagonalDown="1">
      <left>
        <color indexed="63"/>
      </left>
      <right style="medium"/>
      <top style="thin"/>
      <bottom style="thin"/>
      <diagonal style="hair"/>
    </border>
    <border>
      <left style="thin"/>
      <right/>
      <top style="medium"/>
      <bottom style="medium"/>
    </border>
    <border>
      <left style="thin"/>
      <right style="thin"/>
      <top style="thin"/>
      <bottom style="dotted"/>
    </border>
    <border>
      <left style="thin"/>
      <right style="medium"/>
      <top style="thin"/>
      <bottom style="dotted"/>
    </border>
    <border>
      <left style="medium"/>
      <right style="thin"/>
      <top style="medium"/>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20" borderId="1" applyNumberFormat="0" applyAlignment="0" applyProtection="0"/>
    <xf numFmtId="0" fontId="49"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50" fillId="0" borderId="3" applyNumberFormat="0" applyFill="0" applyAlignment="0" applyProtection="0"/>
    <xf numFmtId="0" fontId="51" fillId="3" borderId="0" applyNumberFormat="0" applyBorder="0" applyAlignment="0" applyProtection="0"/>
    <xf numFmtId="0" fontId="52" fillId="23"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3"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7" borderId="4" applyNumberFormat="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20" fillId="0" borderId="0" applyNumberFormat="0" applyFill="0" applyBorder="0" applyAlignment="0" applyProtection="0"/>
    <xf numFmtId="0" fontId="61" fillId="4" borderId="0" applyNumberFormat="0" applyBorder="0" applyAlignment="0" applyProtection="0"/>
  </cellStyleXfs>
  <cellXfs count="795">
    <xf numFmtId="0" fontId="0" fillId="0" borderId="0" xfId="0" applyAlignment="1">
      <alignment vertical="center"/>
    </xf>
    <xf numFmtId="0" fontId="1" fillId="0" borderId="0" xfId="0" applyFont="1" applyAlignment="1">
      <alignment horizontal="right" vertical="center"/>
    </xf>
    <xf numFmtId="0" fontId="5" fillId="0" borderId="0" xfId="0" applyFont="1" applyAlignment="1">
      <alignment horizontal="right"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15" fillId="0" borderId="0" xfId="62">
      <alignment vertical="center"/>
      <protection/>
    </xf>
    <xf numFmtId="0" fontId="16" fillId="0" borderId="0" xfId="62" applyFont="1" applyAlignment="1">
      <alignment horizontal="left" vertical="center"/>
      <protection/>
    </xf>
    <xf numFmtId="0" fontId="15" fillId="0" borderId="0" xfId="62" applyBorder="1">
      <alignment vertical="center"/>
      <protection/>
    </xf>
    <xf numFmtId="0" fontId="17" fillId="0" borderId="0" xfId="62" applyFont="1">
      <alignment vertical="center"/>
      <protection/>
    </xf>
    <xf numFmtId="0" fontId="15" fillId="0" borderId="10" xfId="62" applyBorder="1">
      <alignment vertical="center"/>
      <protection/>
    </xf>
    <xf numFmtId="0" fontId="15" fillId="0" borderId="11" xfId="62" applyBorder="1">
      <alignment vertical="center"/>
      <protection/>
    </xf>
    <xf numFmtId="0" fontId="15" fillId="0" borderId="12" xfId="62" applyBorder="1">
      <alignment vertical="center"/>
      <protection/>
    </xf>
    <xf numFmtId="0" fontId="15" fillId="0" borderId="13" xfId="62" applyBorder="1">
      <alignment vertical="center"/>
      <protection/>
    </xf>
    <xf numFmtId="0" fontId="15" fillId="0" borderId="14" xfId="62" applyBorder="1">
      <alignment vertical="center"/>
      <protection/>
    </xf>
    <xf numFmtId="0" fontId="10"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5" xfId="0" applyBorder="1" applyAlignment="1">
      <alignment vertical="center" wrapText="1"/>
    </xf>
    <xf numFmtId="0" fontId="0" fillId="0" borderId="15" xfId="0" applyBorder="1" applyAlignment="1">
      <alignment horizontal="right" vertical="center"/>
    </xf>
    <xf numFmtId="0" fontId="0" fillId="0" borderId="15" xfId="0" applyBorder="1" applyAlignment="1">
      <alignment vertical="center"/>
    </xf>
    <xf numFmtId="0" fontId="0" fillId="0" borderId="16"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8" xfId="0" applyBorder="1" applyAlignment="1">
      <alignment vertical="center"/>
    </xf>
    <xf numFmtId="0" fontId="0" fillId="24" borderId="19" xfId="0" applyFill="1" applyBorder="1" applyAlignment="1">
      <alignment vertical="center"/>
    </xf>
    <xf numFmtId="0" fontId="22" fillId="0" borderId="0" xfId="0" applyFont="1" applyAlignment="1">
      <alignment vertical="center"/>
    </xf>
    <xf numFmtId="0" fontId="0" fillId="0" borderId="20" xfId="0" applyBorder="1" applyAlignment="1">
      <alignment vertical="center"/>
    </xf>
    <xf numFmtId="0" fontId="0" fillId="0" borderId="16" xfId="0" applyFont="1" applyBorder="1" applyAlignment="1">
      <alignment vertical="center" wrapText="1"/>
    </xf>
    <xf numFmtId="0" fontId="0" fillId="0" borderId="16" xfId="0" applyFont="1" applyBorder="1" applyAlignment="1">
      <alignment horizontal="right" vertical="center"/>
    </xf>
    <xf numFmtId="0" fontId="0" fillId="0" borderId="17" xfId="0" applyFont="1" applyBorder="1" applyAlignment="1">
      <alignment vertical="center" wrapText="1"/>
    </xf>
    <xf numFmtId="0" fontId="0" fillId="0" borderId="17" xfId="0" applyFont="1" applyBorder="1" applyAlignment="1">
      <alignment horizontal="right" vertical="center"/>
    </xf>
    <xf numFmtId="0" fontId="0" fillId="0" borderId="18" xfId="0" applyFont="1" applyBorder="1" applyAlignment="1">
      <alignment vertical="center" wrapText="1"/>
    </xf>
    <xf numFmtId="0" fontId="0" fillId="0" borderId="18" xfId="0" applyFont="1" applyBorder="1" applyAlignment="1">
      <alignment horizontal="right" vertical="center"/>
    </xf>
    <xf numFmtId="0" fontId="0" fillId="0" borderId="15" xfId="0" applyFont="1" applyBorder="1" applyAlignment="1">
      <alignment vertical="center" wrapText="1"/>
    </xf>
    <xf numFmtId="0" fontId="0" fillId="0" borderId="15" xfId="0" applyFont="1" applyBorder="1" applyAlignment="1">
      <alignment horizontal="right" vertical="center"/>
    </xf>
    <xf numFmtId="0" fontId="0" fillId="0" borderId="20" xfId="0" applyFont="1" applyBorder="1" applyAlignment="1">
      <alignment vertical="center" wrapText="1"/>
    </xf>
    <xf numFmtId="0" fontId="0" fillId="0" borderId="20" xfId="0" applyFont="1" applyBorder="1" applyAlignment="1">
      <alignment horizontal="right" vertical="center"/>
    </xf>
    <xf numFmtId="0" fontId="0" fillId="24" borderId="14" xfId="0" applyFont="1" applyFill="1" applyBorder="1" applyAlignment="1">
      <alignment vertical="center"/>
    </xf>
    <xf numFmtId="0" fontId="0" fillId="24" borderId="21" xfId="0" applyFont="1" applyFill="1" applyBorder="1" applyAlignment="1">
      <alignment vertical="center"/>
    </xf>
    <xf numFmtId="0" fontId="0" fillId="0" borderId="22" xfId="0" applyFont="1" applyBorder="1" applyAlignment="1">
      <alignment horizontal="right" vertical="center"/>
    </xf>
    <xf numFmtId="0" fontId="0" fillId="0" borderId="22" xfId="0" applyBorder="1" applyAlignment="1">
      <alignment vertical="center"/>
    </xf>
    <xf numFmtId="0" fontId="0" fillId="0" borderId="16" xfId="0" applyFont="1" applyFill="1" applyBorder="1" applyAlignment="1">
      <alignment horizontal="right" vertical="center"/>
    </xf>
    <xf numFmtId="0" fontId="0" fillId="0" borderId="16" xfId="0" applyFill="1" applyBorder="1" applyAlignment="1">
      <alignment vertical="center"/>
    </xf>
    <xf numFmtId="0" fontId="0" fillId="0" borderId="18" xfId="0" applyFont="1" applyFill="1" applyBorder="1" applyAlignment="1">
      <alignment horizontal="right" vertical="center"/>
    </xf>
    <xf numFmtId="0" fontId="0" fillId="0" borderId="18" xfId="0" applyFill="1" applyBorder="1" applyAlignment="1">
      <alignment vertical="center"/>
    </xf>
    <xf numFmtId="0" fontId="23" fillId="0" borderId="16" xfId="0" applyFont="1" applyBorder="1" applyAlignment="1">
      <alignment horizontal="right" vertical="center"/>
    </xf>
    <xf numFmtId="0" fontId="23" fillId="0" borderId="16" xfId="0" applyFont="1" applyBorder="1" applyAlignment="1">
      <alignment vertical="center"/>
    </xf>
    <xf numFmtId="0" fontId="23" fillId="0" borderId="17" xfId="0" applyFont="1" applyBorder="1" applyAlignment="1">
      <alignment horizontal="right" vertical="center"/>
    </xf>
    <xf numFmtId="0" fontId="23" fillId="0" borderId="17" xfId="0" applyFont="1" applyBorder="1" applyAlignment="1">
      <alignment vertical="center"/>
    </xf>
    <xf numFmtId="178" fontId="0" fillId="11" borderId="18" xfId="0" applyNumberFormat="1" applyFont="1" applyFill="1" applyBorder="1" applyAlignment="1">
      <alignment horizontal="right" vertical="center"/>
    </xf>
    <xf numFmtId="0" fontId="6" fillId="0" borderId="0" xfId="0" applyFont="1" applyFill="1" applyBorder="1" applyAlignment="1">
      <alignment horizontal="left" vertical="center"/>
    </xf>
    <xf numFmtId="0" fontId="23" fillId="0" borderId="0" xfId="0" applyFont="1" applyFill="1" applyBorder="1" applyAlignment="1">
      <alignment horizontal="left" vertical="center"/>
    </xf>
    <xf numFmtId="0" fontId="15" fillId="0" borderId="0" xfId="61">
      <alignment vertical="center"/>
      <protection/>
    </xf>
    <xf numFmtId="0" fontId="27" fillId="0" borderId="0" xfId="61" applyFont="1" applyAlignment="1">
      <alignment horizontal="right" vertical="center"/>
      <protection/>
    </xf>
    <xf numFmtId="0" fontId="27" fillId="0" borderId="0" xfId="61" applyFont="1">
      <alignment vertical="center"/>
      <protection/>
    </xf>
    <xf numFmtId="0" fontId="28" fillId="0" borderId="0" xfId="61" applyFont="1" applyBorder="1" applyAlignment="1">
      <alignment horizontal="left" vertical="top"/>
      <protection/>
    </xf>
    <xf numFmtId="0" fontId="4" fillId="0" borderId="0" xfId="61" applyFont="1">
      <alignment vertical="center"/>
      <protection/>
    </xf>
    <xf numFmtId="0" fontId="8" fillId="0" borderId="0" xfId="61" applyFont="1" applyAlignment="1">
      <alignment horizontal="right" vertical="center"/>
      <protection/>
    </xf>
    <xf numFmtId="0" fontId="14" fillId="0" borderId="0" xfId="61" applyFont="1">
      <alignment vertical="center"/>
      <protection/>
    </xf>
    <xf numFmtId="0" fontId="8" fillId="0" borderId="15" xfId="61" applyFont="1" applyBorder="1" applyAlignment="1">
      <alignment horizontal="center" vertical="center" wrapText="1"/>
      <protection/>
    </xf>
    <xf numFmtId="0" fontId="3" fillId="0" borderId="23" xfId="61" applyFont="1" applyBorder="1">
      <alignment vertical="center"/>
      <protection/>
    </xf>
    <xf numFmtId="0" fontId="12" fillId="0" borderId="15" xfId="61" applyFont="1" applyBorder="1" applyAlignment="1">
      <alignment horizontal="center" wrapText="1"/>
      <protection/>
    </xf>
    <xf numFmtId="0" fontId="4" fillId="0" borderId="24" xfId="61" applyFont="1" applyBorder="1" applyAlignment="1">
      <alignment vertical="center"/>
      <protection/>
    </xf>
    <xf numFmtId="0" fontId="3" fillId="0" borderId="23" xfId="61" applyFont="1" applyBorder="1" applyAlignment="1">
      <alignment vertical="center" wrapText="1"/>
      <protection/>
    </xf>
    <xf numFmtId="0" fontId="8" fillId="0" borderId="25" xfId="61" applyFont="1" applyBorder="1" applyAlignment="1">
      <alignment horizontal="center" vertical="center" wrapText="1"/>
      <protection/>
    </xf>
    <xf numFmtId="0" fontId="29" fillId="0" borderId="26" xfId="61" applyFont="1" applyBorder="1">
      <alignment vertical="center"/>
      <protection/>
    </xf>
    <xf numFmtId="0" fontId="6" fillId="0" borderId="0" xfId="0" applyFont="1" applyBorder="1" applyAlignment="1">
      <alignment horizontal="left" vertical="center"/>
    </xf>
    <xf numFmtId="0" fontId="31" fillId="0" borderId="0" xfId="0" applyFont="1" applyAlignment="1">
      <alignment vertical="center"/>
    </xf>
    <xf numFmtId="0" fontId="15" fillId="0" borderId="21" xfId="62" applyBorder="1">
      <alignment vertical="center"/>
      <protection/>
    </xf>
    <xf numFmtId="0" fontId="0" fillId="0" borderId="19"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6" borderId="11"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0" borderId="27" xfId="0" applyFont="1"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8" fillId="0" borderId="0" xfId="0" applyFont="1" applyBorder="1" applyAlignment="1">
      <alignment horizontal="left" vertical="center"/>
    </xf>
    <xf numFmtId="0" fontId="4" fillId="0" borderId="0" xfId="0" applyFont="1" applyAlignment="1">
      <alignment horizontal="left" vertical="center" indent="3"/>
    </xf>
    <xf numFmtId="0" fontId="4" fillId="0" borderId="0" xfId="0" applyFont="1" applyAlignment="1">
      <alignment vertical="center"/>
    </xf>
    <xf numFmtId="0" fontId="0" fillId="0" borderId="14" xfId="0" applyBorder="1" applyAlignment="1">
      <alignment vertical="center"/>
    </xf>
    <xf numFmtId="0" fontId="15" fillId="0" borderId="0" xfId="62" applyBorder="1" applyAlignment="1">
      <alignment vertical="center"/>
      <protection/>
    </xf>
    <xf numFmtId="0" fontId="0" fillId="0" borderId="0" xfId="62" applyFont="1" applyBorder="1" applyAlignment="1">
      <alignment vertical="center"/>
      <protection/>
    </xf>
    <xf numFmtId="0" fontId="0" fillId="0" borderId="0" xfId="62" applyFont="1" applyBorder="1" applyAlignment="1">
      <alignment horizontal="center" vertical="center" wrapText="1"/>
      <protection/>
    </xf>
    <xf numFmtId="0" fontId="0" fillId="0" borderId="0" xfId="62" applyFont="1" applyBorder="1" applyAlignment="1">
      <alignment vertical="center" wrapText="1"/>
      <protection/>
    </xf>
    <xf numFmtId="0" fontId="0" fillId="0" borderId="0" xfId="62" applyFont="1" applyBorder="1" applyAlignment="1">
      <alignment horizontal="right" vertical="center" wrapText="1"/>
      <protection/>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0" fillId="0" borderId="13" xfId="0" applyBorder="1" applyAlignment="1">
      <alignment vertical="center"/>
    </xf>
    <xf numFmtId="0" fontId="8" fillId="0" borderId="0" xfId="0" applyFont="1" applyBorder="1" applyAlignment="1">
      <alignment vertical="center"/>
    </xf>
    <xf numFmtId="0" fontId="0" fillId="0" borderId="0" xfId="0" applyBorder="1" applyAlignment="1">
      <alignment horizontal="left" vertical="center"/>
    </xf>
    <xf numFmtId="0" fontId="12" fillId="0" borderId="0" xfId="0" applyFont="1" applyBorder="1" applyAlignment="1">
      <alignment vertical="center"/>
    </xf>
    <xf numFmtId="0" fontId="4" fillId="0" borderId="0" xfId="0" applyFont="1" applyBorder="1" applyAlignment="1">
      <alignment vertical="center" wrapText="1"/>
    </xf>
    <xf numFmtId="0" fontId="8" fillId="0" borderId="0" xfId="0" applyFont="1" applyBorder="1" applyAlignment="1">
      <alignment vertical="center" wrapText="1"/>
    </xf>
    <xf numFmtId="0" fontId="0" fillId="0" borderId="10" xfId="0" applyBorder="1" applyAlignment="1">
      <alignment horizontal="left" vertical="center"/>
    </xf>
    <xf numFmtId="0" fontId="0" fillId="0" borderId="13" xfId="0" applyBorder="1" applyAlignment="1">
      <alignment horizontal="left" vertical="center"/>
    </xf>
    <xf numFmtId="0" fontId="15" fillId="0" borderId="29" xfId="62" applyBorder="1">
      <alignment vertical="center"/>
      <protection/>
    </xf>
    <xf numFmtId="0" fontId="0" fillId="0" borderId="28" xfId="62" applyFont="1" applyBorder="1" applyAlignment="1">
      <alignment horizontal="right" vertical="center" wrapText="1"/>
      <protection/>
    </xf>
    <xf numFmtId="0" fontId="15" fillId="0" borderId="28" xfId="62" applyBorder="1">
      <alignment vertical="center"/>
      <protection/>
    </xf>
    <xf numFmtId="0" fontId="0" fillId="0" borderId="28" xfId="62" applyFont="1" applyFill="1" applyBorder="1" applyAlignment="1">
      <alignment horizontal="left" vertical="center" wrapText="1"/>
      <protection/>
    </xf>
    <xf numFmtId="0" fontId="28" fillId="0" borderId="0" xfId="61" applyFont="1" applyBorder="1" applyAlignment="1">
      <alignment horizontal="left" vertical="top"/>
      <protection/>
    </xf>
    <xf numFmtId="0" fontId="15" fillId="0" borderId="0" xfId="61" applyAlignment="1">
      <alignment vertical="center"/>
      <protection/>
    </xf>
    <xf numFmtId="0" fontId="7" fillId="0" borderId="0" xfId="0" applyFont="1" applyAlignment="1">
      <alignment horizontal="left" vertical="center"/>
    </xf>
    <xf numFmtId="0" fontId="7" fillId="0" borderId="0" xfId="0" applyFont="1" applyAlignment="1">
      <alignment vertical="center"/>
    </xf>
    <xf numFmtId="0" fontId="24" fillId="0" borderId="0" xfId="0" applyFont="1" applyAlignment="1">
      <alignment horizontal="left" vertical="center"/>
    </xf>
    <xf numFmtId="0" fontId="7"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1" xfId="0" applyFont="1" applyBorder="1" applyAlignment="1">
      <alignment horizontal="center" vertical="center"/>
    </xf>
    <xf numFmtId="0" fontId="8" fillId="0" borderId="31" xfId="0" applyFont="1" applyBorder="1" applyAlignment="1">
      <alignment vertical="center"/>
    </xf>
    <xf numFmtId="0" fontId="8" fillId="0" borderId="30" xfId="0" applyFont="1" applyBorder="1" applyAlignment="1">
      <alignment vertical="center"/>
    </xf>
    <xf numFmtId="0" fontId="8" fillId="0" borderId="32" xfId="0" applyFont="1" applyBorder="1" applyAlignment="1">
      <alignment vertical="center"/>
    </xf>
    <xf numFmtId="0" fontId="8" fillId="0" borderId="31" xfId="0" applyFont="1" applyBorder="1" applyAlignment="1">
      <alignment horizontal="left" vertical="center"/>
    </xf>
    <xf numFmtId="0" fontId="8" fillId="0" borderId="28" xfId="0" applyFont="1" applyBorder="1" applyAlignment="1">
      <alignment vertical="center"/>
    </xf>
    <xf numFmtId="0" fontId="8" fillId="0" borderId="33" xfId="0" applyFont="1" applyBorder="1" applyAlignment="1">
      <alignment horizontal="left" vertical="center"/>
    </xf>
    <xf numFmtId="0" fontId="8" fillId="0" borderId="34" xfId="0" applyFont="1" applyBorder="1" applyAlignment="1">
      <alignment vertical="center"/>
    </xf>
    <xf numFmtId="0" fontId="8" fillId="0" borderId="10"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11" xfId="0" applyFont="1" applyFill="1" applyBorder="1" applyAlignment="1">
      <alignment vertical="center"/>
    </xf>
    <xf numFmtId="0" fontId="6" fillId="0" borderId="0" xfId="62" applyFont="1">
      <alignment vertical="center"/>
      <protection/>
    </xf>
    <xf numFmtId="0" fontId="0" fillId="0" borderId="12" xfId="0" applyBorder="1" applyAlignment="1">
      <alignment vertical="center"/>
    </xf>
    <xf numFmtId="0" fontId="0" fillId="0" borderId="0" xfId="62" applyFont="1" applyBorder="1" applyAlignment="1">
      <alignment vertical="center"/>
      <protection/>
    </xf>
    <xf numFmtId="0" fontId="0" fillId="0" borderId="37" xfId="0" applyBorder="1" applyAlignment="1">
      <alignment vertical="center" wrapText="1"/>
    </xf>
    <xf numFmtId="0" fontId="15" fillId="0" borderId="26" xfId="62" applyBorder="1" applyAlignment="1">
      <alignment vertical="center"/>
      <protection/>
    </xf>
    <xf numFmtId="0" fontId="0" fillId="0" borderId="0" xfId="0" applyFont="1" applyFill="1" applyBorder="1" applyAlignment="1">
      <alignment vertical="center"/>
    </xf>
    <xf numFmtId="0" fontId="0" fillId="0" borderId="10" xfId="0" applyBorder="1" applyAlignment="1">
      <alignment vertical="center"/>
    </xf>
    <xf numFmtId="0" fontId="8" fillId="0" borderId="28" xfId="0" applyFont="1" applyBorder="1" applyAlignment="1">
      <alignment horizontal="left" vertical="center"/>
    </xf>
    <xf numFmtId="0" fontId="8" fillId="0" borderId="31" xfId="0" applyFont="1" applyFill="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21" borderId="31" xfId="0" applyFont="1" applyFill="1" applyBorder="1" applyAlignment="1">
      <alignment vertical="center"/>
    </xf>
    <xf numFmtId="0" fontId="8" fillId="0" borderId="34" xfId="0" applyFont="1" applyBorder="1" applyAlignment="1">
      <alignment horizontal="left" vertical="center"/>
    </xf>
    <xf numFmtId="0" fontId="8" fillId="0" borderId="34" xfId="0" applyFont="1" applyBorder="1" applyAlignment="1">
      <alignment horizontal="center" vertical="center"/>
    </xf>
    <xf numFmtId="0" fontId="8" fillId="0" borderId="40" xfId="0" applyFont="1" applyBorder="1" applyAlignment="1">
      <alignment horizontal="left" vertical="center"/>
    </xf>
    <xf numFmtId="0" fontId="8" fillId="0" borderId="41" xfId="0" applyFont="1" applyBorder="1" applyAlignment="1">
      <alignment vertical="center"/>
    </xf>
    <xf numFmtId="0" fontId="8" fillId="0" borderId="42" xfId="0" applyFont="1" applyBorder="1" applyAlignment="1">
      <alignment vertical="center"/>
    </xf>
    <xf numFmtId="0" fontId="11" fillId="0" borderId="0" xfId="0" applyFont="1" applyBorder="1" applyAlignment="1">
      <alignment horizontal="center" vertical="center" wrapText="1"/>
    </xf>
    <xf numFmtId="0" fontId="7" fillId="0" borderId="0" xfId="0" applyFont="1" applyAlignment="1">
      <alignment horizontal="center" vertical="center"/>
    </xf>
    <xf numFmtId="0" fontId="3" fillId="0" borderId="43" xfId="61" applyFont="1" applyBorder="1" applyAlignment="1">
      <alignment horizontal="center" vertical="center" wrapText="1"/>
      <protection/>
    </xf>
    <xf numFmtId="0" fontId="0" fillId="24" borderId="44" xfId="0" applyFont="1" applyFill="1" applyBorder="1" applyAlignment="1">
      <alignment horizontal="left" vertical="center" wrapText="1"/>
    </xf>
    <xf numFmtId="0" fontId="23" fillId="24" borderId="45" xfId="0" applyFont="1" applyFill="1" applyBorder="1" applyAlignment="1">
      <alignment horizontal="center" vertical="center" wrapText="1"/>
    </xf>
    <xf numFmtId="0" fontId="23" fillId="24" borderId="44" xfId="0" applyFont="1" applyFill="1" applyBorder="1" applyAlignment="1">
      <alignment horizontal="center" vertical="center" wrapText="1"/>
    </xf>
    <xf numFmtId="0" fontId="0" fillId="24" borderId="13" xfId="0" applyFill="1" applyBorder="1" applyAlignment="1">
      <alignment horizontal="left" vertical="center" wrapText="1"/>
    </xf>
    <xf numFmtId="179" fontId="15" fillId="0" borderId="0" xfId="63" applyNumberFormat="1" applyFont="1" applyFill="1" applyBorder="1" applyAlignment="1">
      <alignment vertical="center"/>
      <protection/>
    </xf>
    <xf numFmtId="0" fontId="15" fillId="0" borderId="0" xfId="63" applyFont="1" applyFill="1" applyBorder="1" applyAlignment="1">
      <alignment vertical="center"/>
      <protection/>
    </xf>
    <xf numFmtId="179" fontId="15" fillId="20" borderId="0" xfId="63" applyNumberFormat="1" applyFont="1" applyFill="1" applyBorder="1" applyAlignment="1">
      <alignment vertical="center"/>
      <protection/>
    </xf>
    <xf numFmtId="0" fontId="1" fillId="0" borderId="0" xfId="0" applyFont="1" applyAlignment="1">
      <alignment horizontal="left" vertical="center" indent="1"/>
    </xf>
    <xf numFmtId="0" fontId="1" fillId="0" borderId="0" xfId="0" applyFont="1" applyAlignment="1">
      <alignment vertical="center"/>
    </xf>
    <xf numFmtId="0" fontId="0" fillId="0" borderId="17"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24" borderId="48" xfId="0" applyFont="1" applyFill="1" applyBorder="1" applyAlignment="1">
      <alignment vertical="center" wrapText="1"/>
    </xf>
    <xf numFmtId="0" fontId="0" fillId="24" borderId="35" xfId="0" applyFill="1" applyBorder="1" applyAlignment="1">
      <alignment vertical="center" wrapText="1"/>
    </xf>
    <xf numFmtId="0" fontId="0" fillId="0" borderId="49" xfId="0" applyFont="1" applyBorder="1" applyAlignment="1">
      <alignment vertical="center" wrapText="1"/>
    </xf>
    <xf numFmtId="0" fontId="0" fillId="24" borderId="38" xfId="0" applyFill="1" applyBorder="1" applyAlignment="1">
      <alignment vertical="center" wrapText="1"/>
    </xf>
    <xf numFmtId="0" fontId="0" fillId="0" borderId="46" xfId="0" applyFont="1" applyBorder="1" applyAlignment="1">
      <alignment vertical="center" wrapText="1"/>
    </xf>
    <xf numFmtId="0" fontId="0" fillId="24" borderId="36" xfId="0" applyFill="1" applyBorder="1" applyAlignment="1">
      <alignment vertical="center" wrapText="1"/>
    </xf>
    <xf numFmtId="0" fontId="0" fillId="0" borderId="47" xfId="0" applyFont="1" applyBorder="1" applyAlignment="1">
      <alignment vertical="center" wrapText="1"/>
    </xf>
    <xf numFmtId="0" fontId="0" fillId="24" borderId="36" xfId="0" applyFill="1" applyBorder="1" applyAlignment="1">
      <alignment horizontal="left" vertical="center" wrapText="1"/>
    </xf>
    <xf numFmtId="0" fontId="23" fillId="0" borderId="45" xfId="0" applyFont="1" applyBorder="1" applyAlignment="1">
      <alignment horizontal="right" vertical="center"/>
    </xf>
    <xf numFmtId="0" fontId="23" fillId="0" borderId="45" xfId="0" applyFont="1" applyBorder="1" applyAlignment="1">
      <alignment vertical="center"/>
    </xf>
    <xf numFmtId="0" fontId="23" fillId="0" borderId="22" xfId="0" applyFont="1" applyBorder="1" applyAlignment="1">
      <alignment horizontal="right" vertical="center"/>
    </xf>
    <xf numFmtId="0" fontId="23" fillId="0" borderId="22" xfId="0" applyFont="1" applyBorder="1" applyAlignment="1">
      <alignment vertical="center"/>
    </xf>
    <xf numFmtId="0" fontId="23" fillId="0" borderId="18" xfId="0" applyFont="1" applyBorder="1" applyAlignment="1">
      <alignment horizontal="right" vertical="center"/>
    </xf>
    <xf numFmtId="0" fontId="23" fillId="0" borderId="18" xfId="0" applyFont="1" applyBorder="1" applyAlignment="1">
      <alignment vertical="center"/>
    </xf>
    <xf numFmtId="0" fontId="0" fillId="0" borderId="20" xfId="0" applyBorder="1" applyAlignment="1">
      <alignment vertical="center" wrapText="1"/>
    </xf>
    <xf numFmtId="0" fontId="0" fillId="24" borderId="27" xfId="0" applyFill="1" applyBorder="1" applyAlignment="1">
      <alignment vertical="center"/>
    </xf>
    <xf numFmtId="0" fontId="0" fillId="24" borderId="12" xfId="0" applyFont="1" applyFill="1" applyBorder="1" applyAlignment="1">
      <alignment vertical="center"/>
    </xf>
    <xf numFmtId="0" fontId="0" fillId="0" borderId="15" xfId="0" applyBorder="1" applyAlignment="1">
      <alignment horizontal="left" vertical="center" wrapText="1"/>
    </xf>
    <xf numFmtId="0" fontId="21" fillId="0" borderId="0" xfId="0" applyFont="1" applyAlignment="1">
      <alignment vertical="center"/>
    </xf>
    <xf numFmtId="0" fontId="0" fillId="0" borderId="18" xfId="0" applyBorder="1" applyAlignment="1">
      <alignment horizontal="center" vertical="center"/>
    </xf>
    <xf numFmtId="0" fontId="0" fillId="0" borderId="17" xfId="0" applyBorder="1" applyAlignment="1">
      <alignment horizontal="center" vertical="center"/>
    </xf>
    <xf numFmtId="0" fontId="36" fillId="0" borderId="0" xfId="0" applyFont="1" applyBorder="1" applyAlignment="1">
      <alignment vertical="center"/>
    </xf>
    <xf numFmtId="0" fontId="36" fillId="0" borderId="0" xfId="0" applyFont="1" applyBorder="1" applyAlignment="1">
      <alignment horizontal="left" vertical="center"/>
    </xf>
    <xf numFmtId="0" fontId="37" fillId="0" borderId="11" xfId="0" applyFont="1" applyBorder="1" applyAlignment="1">
      <alignment horizontal="right" vertical="center"/>
    </xf>
    <xf numFmtId="0" fontId="9" fillId="0" borderId="0" xfId="0" applyFont="1" applyBorder="1" applyAlignment="1">
      <alignment horizontal="right" vertical="center"/>
    </xf>
    <xf numFmtId="0" fontId="38" fillId="0" borderId="0" xfId="0" applyFont="1" applyBorder="1" applyAlignment="1">
      <alignment horizontal="left" vertical="center"/>
    </xf>
    <xf numFmtId="0" fontId="39" fillId="0" borderId="0" xfId="0" applyFont="1" applyAlignment="1">
      <alignment horizontal="center" vertical="center"/>
    </xf>
    <xf numFmtId="0" fontId="0" fillId="0" borderId="44" xfId="0" applyFont="1" applyBorder="1" applyAlignment="1">
      <alignment vertical="center" wrapText="1"/>
    </xf>
    <xf numFmtId="181" fontId="0" fillId="0" borderId="0" xfId="0" applyNumberFormat="1" applyBorder="1" applyAlignment="1">
      <alignment vertical="center"/>
    </xf>
    <xf numFmtId="0" fontId="8" fillId="0" borderId="0" xfId="0" applyFont="1" applyBorder="1" applyAlignment="1" applyProtection="1">
      <alignment vertical="center"/>
      <protection locked="0"/>
    </xf>
    <xf numFmtId="0" fontId="8" fillId="6" borderId="30" xfId="0" applyFont="1" applyFill="1" applyBorder="1" applyAlignment="1" applyProtection="1">
      <alignment vertical="center"/>
      <protection locked="0"/>
    </xf>
    <xf numFmtId="0" fontId="8" fillId="6" borderId="39" xfId="0" applyFont="1" applyFill="1" applyBorder="1" applyAlignment="1" applyProtection="1">
      <alignment vertical="center"/>
      <protection locked="0"/>
    </xf>
    <xf numFmtId="0" fontId="8" fillId="6" borderId="31" xfId="0" applyFont="1" applyFill="1" applyBorder="1" applyAlignment="1" applyProtection="1">
      <alignment horizontal="center" vertical="center"/>
      <protection locked="0"/>
    </xf>
    <xf numFmtId="0" fontId="8" fillId="6" borderId="30" xfId="0" applyFont="1" applyFill="1" applyBorder="1" applyAlignment="1" applyProtection="1">
      <alignment horizontal="center" vertical="center"/>
      <protection locked="0"/>
    </xf>
    <xf numFmtId="0" fontId="8" fillId="6" borderId="34" xfId="0" applyFont="1" applyFill="1" applyBorder="1" applyAlignment="1" applyProtection="1">
      <alignment horizontal="center" vertical="center"/>
      <protection locked="0"/>
    </xf>
    <xf numFmtId="0" fontId="8" fillId="6" borderId="42" xfId="0"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179" fontId="15" fillId="0" borderId="17" xfId="63" applyNumberFormat="1" applyFont="1" applyFill="1" applyBorder="1" applyAlignment="1">
      <alignment vertical="center"/>
      <protection/>
    </xf>
    <xf numFmtId="179" fontId="15" fillId="20" borderId="17" xfId="63" applyNumberFormat="1" applyFont="1" applyFill="1" applyBorder="1" applyAlignment="1">
      <alignment vertical="center"/>
      <protection/>
    </xf>
    <xf numFmtId="179" fontId="15" fillId="20" borderId="18" xfId="63" applyNumberFormat="1" applyFont="1" applyFill="1" applyBorder="1" applyAlignment="1">
      <alignment vertical="center"/>
      <protection/>
    </xf>
    <xf numFmtId="0" fontId="30" fillId="25" borderId="50" xfId="61" applyFont="1" applyFill="1" applyBorder="1" applyAlignment="1" applyProtection="1">
      <alignment horizontal="center" vertical="center" shrinkToFit="1"/>
      <protection locked="0"/>
    </xf>
    <xf numFmtId="0" fontId="30" fillId="25" borderId="51" xfId="61" applyFont="1" applyFill="1" applyBorder="1" applyAlignment="1" applyProtection="1">
      <alignment horizontal="center" vertical="center" shrinkToFit="1"/>
      <protection locked="0"/>
    </xf>
    <xf numFmtId="0" fontId="30" fillId="25" borderId="52" xfId="61" applyFont="1" applyFill="1" applyBorder="1" applyAlignment="1" applyProtection="1">
      <alignment horizontal="center" vertical="center" shrinkToFit="1"/>
      <protection locked="0"/>
    </xf>
    <xf numFmtId="0" fontId="8" fillId="0" borderId="15" xfId="61" applyFont="1" applyBorder="1" applyAlignment="1" applyProtection="1">
      <alignment horizontal="center" vertical="center" wrapText="1"/>
      <protection locked="0"/>
    </xf>
    <xf numFmtId="0" fontId="8" fillId="0" borderId="35" xfId="0" applyFont="1" applyFill="1" applyBorder="1" applyAlignment="1">
      <alignment horizontal="left" vertical="center"/>
    </xf>
    <xf numFmtId="0" fontId="8" fillId="0" borderId="30" xfId="0" applyFont="1" applyFill="1" applyBorder="1" applyAlignment="1" applyProtection="1">
      <alignment horizontal="left" vertical="center"/>
      <protection/>
    </xf>
    <xf numFmtId="0" fontId="8" fillId="0" borderId="30" xfId="0" applyFont="1" applyFill="1" applyBorder="1" applyAlignment="1">
      <alignment horizontal="left" vertical="center"/>
    </xf>
    <xf numFmtId="0" fontId="8" fillId="6" borderId="30" xfId="0" applyFont="1" applyFill="1" applyBorder="1" applyAlignment="1" applyProtection="1">
      <alignment horizontal="left" vertical="center"/>
      <protection locked="0"/>
    </xf>
    <xf numFmtId="0" fontId="8" fillId="0" borderId="30" xfId="0" applyFont="1" applyBorder="1" applyAlignment="1">
      <alignment horizontal="right" vertical="center"/>
    </xf>
    <xf numFmtId="0" fontId="0" fillId="0" borderId="38" xfId="0" applyBorder="1" applyAlignment="1" applyProtection="1">
      <alignment vertical="center"/>
      <protection locked="0"/>
    </xf>
    <xf numFmtId="0" fontId="0" fillId="0" borderId="53" xfId="0" applyBorder="1" applyAlignment="1">
      <alignment horizontal="right" vertical="center"/>
    </xf>
    <xf numFmtId="0" fontId="0" fillId="0" borderId="27" xfId="0" applyBorder="1" applyAlignment="1">
      <alignment vertical="center"/>
    </xf>
    <xf numFmtId="0" fontId="0" fillId="0" borderId="20" xfId="0" applyBorder="1" applyAlignment="1">
      <alignment horizontal="center" vertical="center"/>
    </xf>
    <xf numFmtId="0" fontId="0" fillId="0" borderId="12" xfId="0" applyBorder="1" applyAlignment="1">
      <alignment vertical="center" wrapText="1"/>
    </xf>
    <xf numFmtId="0" fontId="0" fillId="24" borderId="38" xfId="0" applyFont="1" applyFill="1" applyBorder="1" applyAlignment="1">
      <alignment horizontal="left" vertical="center" wrapText="1"/>
    </xf>
    <xf numFmtId="0" fontId="0" fillId="24" borderId="36"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41" xfId="0" applyFont="1" applyFill="1" applyBorder="1" applyAlignment="1">
      <alignment horizontal="left" vertical="center" wrapText="1"/>
    </xf>
    <xf numFmtId="0" fontId="0" fillId="0" borderId="54" xfId="0" applyBorder="1" applyAlignment="1">
      <alignment vertical="center" wrapText="1"/>
    </xf>
    <xf numFmtId="0" fontId="21" fillId="0" borderId="11" xfId="0" applyFont="1" applyBorder="1" applyAlignment="1">
      <alignment vertical="center"/>
    </xf>
    <xf numFmtId="179" fontId="15" fillId="20" borderId="20" xfId="63" applyNumberFormat="1" applyFont="1" applyFill="1" applyBorder="1" applyAlignment="1">
      <alignment vertical="center"/>
      <protection/>
    </xf>
    <xf numFmtId="0" fontId="0" fillId="0" borderId="17" xfId="0" applyFont="1" applyFill="1" applyBorder="1" applyAlignment="1">
      <alignment horizontal="right" vertical="center"/>
    </xf>
    <xf numFmtId="0" fontId="0" fillId="0" borderId="17" xfId="0" applyFill="1" applyBorder="1" applyAlignment="1">
      <alignment vertical="center"/>
    </xf>
    <xf numFmtId="0" fontId="0" fillId="0" borderId="22" xfId="0" applyFont="1" applyFill="1" applyBorder="1" applyAlignment="1">
      <alignment horizontal="right" vertical="center"/>
    </xf>
    <xf numFmtId="0" fontId="0" fillId="0" borderId="22" xfId="0" applyFill="1" applyBorder="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0" fillId="0" borderId="0" xfId="0" applyAlignment="1" applyProtection="1">
      <alignment vertical="center"/>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2" fillId="0" borderId="0" xfId="0" applyFont="1" applyBorder="1" applyAlignment="1" applyProtection="1">
      <alignment vertical="center"/>
      <protection/>
    </xf>
    <xf numFmtId="0" fontId="6"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0" fontId="0" fillId="0" borderId="29" xfId="0" applyBorder="1" applyAlignment="1" applyProtection="1">
      <alignment vertical="center"/>
      <protection/>
    </xf>
    <xf numFmtId="0" fontId="0" fillId="0" borderId="28" xfId="0" applyBorder="1" applyAlignment="1" applyProtection="1">
      <alignment vertical="center"/>
      <protection/>
    </xf>
    <xf numFmtId="0" fontId="42" fillId="0" borderId="0" xfId="0" applyFont="1" applyAlignment="1">
      <alignment vertical="center"/>
    </xf>
    <xf numFmtId="0" fontId="0" fillId="0" borderId="0" xfId="0" applyBorder="1" applyAlignment="1">
      <alignment vertical="center" wrapText="1"/>
    </xf>
    <xf numFmtId="0" fontId="0" fillId="0" borderId="27" xfId="0" applyFont="1" applyBorder="1" applyAlignment="1">
      <alignment vertical="center"/>
    </xf>
    <xf numFmtId="0" fontId="0" fillId="0" borderId="55" xfId="0" applyFont="1" applyBorder="1" applyAlignment="1">
      <alignment vertical="center"/>
    </xf>
    <xf numFmtId="0" fontId="8" fillId="0" borderId="27" xfId="0" applyFont="1" applyBorder="1" applyAlignment="1">
      <alignment vertical="center"/>
    </xf>
    <xf numFmtId="0" fontId="8" fillId="0" borderId="24" xfId="0" applyFont="1" applyBorder="1" applyAlignment="1">
      <alignment vertical="center"/>
    </xf>
    <xf numFmtId="0" fontId="8" fillId="0" borderId="19" xfId="62" applyFont="1" applyBorder="1" applyAlignment="1">
      <alignment vertical="center" wrapText="1"/>
      <protection/>
    </xf>
    <xf numFmtId="0" fontId="0" fillId="0" borderId="56" xfId="0" applyBorder="1" applyAlignment="1">
      <alignment vertical="center"/>
    </xf>
    <xf numFmtId="0" fontId="0" fillId="0" borderId="57" xfId="0" applyBorder="1" applyAlignment="1">
      <alignment vertical="center"/>
    </xf>
    <xf numFmtId="0" fontId="36" fillId="0" borderId="11" xfId="0" applyFont="1" applyBorder="1" applyAlignment="1">
      <alignment vertical="center" wrapText="1"/>
    </xf>
    <xf numFmtId="0" fontId="0" fillId="0" borderId="11" xfId="0" applyBorder="1" applyAlignment="1">
      <alignment vertical="center" wrapText="1"/>
    </xf>
    <xf numFmtId="0" fontId="0" fillId="6" borderId="58" xfId="0" applyFill="1" applyBorder="1" applyAlignment="1" applyProtection="1">
      <alignment vertical="center"/>
      <protection locked="0"/>
    </xf>
    <xf numFmtId="0" fontId="0" fillId="0" borderId="19" xfId="62" applyFont="1" applyBorder="1" applyAlignment="1">
      <alignment vertical="center"/>
      <protection/>
    </xf>
    <xf numFmtId="0" fontId="15" fillId="6" borderId="59" xfId="62" applyFill="1" applyBorder="1" applyAlignment="1" applyProtection="1">
      <alignment vertical="center"/>
      <protection locked="0"/>
    </xf>
    <xf numFmtId="0" fontId="0" fillId="6" borderId="60" xfId="0" applyFill="1" applyBorder="1" applyAlignment="1" applyProtection="1">
      <alignment vertical="center"/>
      <protection locked="0"/>
    </xf>
    <xf numFmtId="0" fontId="15" fillId="0" borderId="13" xfId="62" applyBorder="1" applyAlignment="1">
      <alignment vertical="center"/>
      <protection/>
    </xf>
    <xf numFmtId="0" fontId="0" fillId="0" borderId="10" xfId="62" applyFont="1" applyBorder="1" applyAlignment="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0" fontId="8" fillId="0" borderId="10" xfId="0" applyFont="1" applyBorder="1" applyAlignment="1">
      <alignment vertical="center" wrapText="1"/>
    </xf>
    <xf numFmtId="0" fontId="0" fillId="0" borderId="61" xfId="0" applyBorder="1" applyAlignment="1">
      <alignment vertical="center"/>
    </xf>
    <xf numFmtId="0" fontId="0" fillId="6" borderId="19" xfId="62" applyFont="1" applyFill="1" applyBorder="1" applyAlignment="1">
      <alignment horizontal="center" vertical="center" wrapText="1"/>
      <protection/>
    </xf>
    <xf numFmtId="0" fontId="0" fillId="0" borderId="0" xfId="62" applyFont="1" applyBorder="1" applyAlignment="1">
      <alignment horizontal="center" vertical="center" wrapText="1"/>
      <protection/>
    </xf>
    <xf numFmtId="0" fontId="18" fillId="0" borderId="0" xfId="62" applyFont="1" applyAlignment="1">
      <alignment horizontal="center" vertical="center"/>
      <protection/>
    </xf>
    <xf numFmtId="0" fontId="0" fillId="21" borderId="19" xfId="62" applyFont="1" applyFill="1" applyBorder="1" applyAlignment="1">
      <alignment horizontal="center" vertical="center" wrapText="1"/>
      <protection/>
    </xf>
    <xf numFmtId="0" fontId="0" fillId="0" borderId="0" xfId="62" applyFont="1" applyBorder="1" applyAlignment="1">
      <alignment vertical="center" wrapText="1"/>
      <protection/>
    </xf>
    <xf numFmtId="0" fontId="0" fillId="0" borderId="0" xfId="0" applyAlignment="1">
      <alignment vertical="center" wrapText="1"/>
    </xf>
    <xf numFmtId="0" fontId="0" fillId="0" borderId="0" xfId="62" applyFont="1" applyBorder="1" applyAlignment="1">
      <alignment vertical="center" wrapText="1"/>
      <protection/>
    </xf>
    <xf numFmtId="0" fontId="0" fillId="0" borderId="0" xfId="62" applyFont="1" applyBorder="1" applyAlignment="1">
      <alignment horizontal="left" vertical="center" wrapText="1"/>
      <protection/>
    </xf>
    <xf numFmtId="0" fontId="0" fillId="0" borderId="0" xfId="0" applyAlignment="1">
      <alignment horizontal="left" vertical="center" wrapText="1"/>
    </xf>
    <xf numFmtId="0" fontId="0" fillId="0" borderId="10" xfId="62" applyFont="1" applyBorder="1" applyAlignment="1">
      <alignment horizontal="center" vertical="center" textRotation="255"/>
      <protection/>
    </xf>
    <xf numFmtId="0" fontId="0" fillId="0" borderId="29" xfId="0" applyBorder="1" applyAlignment="1">
      <alignment vertical="center"/>
    </xf>
    <xf numFmtId="0" fontId="0" fillId="0" borderId="21" xfId="0" applyBorder="1" applyAlignment="1">
      <alignment vertical="center"/>
    </xf>
    <xf numFmtId="0" fontId="0" fillId="0" borderId="19" xfId="62" applyFont="1" applyBorder="1" applyAlignment="1">
      <alignment horizontal="center" vertical="center"/>
      <protection/>
    </xf>
    <xf numFmtId="0" fontId="0" fillId="0" borderId="27" xfId="62" applyFont="1" applyBorder="1" applyAlignment="1">
      <alignment horizontal="center" vertical="center"/>
      <protection/>
    </xf>
    <xf numFmtId="0" fontId="7" fillId="0" borderId="19" xfId="62" applyFont="1" applyBorder="1" applyAlignment="1">
      <alignment horizontal="center" vertical="center"/>
      <protection/>
    </xf>
    <xf numFmtId="0" fontId="0" fillId="0" borderId="55" xfId="0" applyBorder="1" applyAlignment="1">
      <alignment vertical="center"/>
    </xf>
    <xf numFmtId="0" fontId="0" fillId="0" borderId="0" xfId="62" applyFont="1" applyFill="1" applyBorder="1" applyAlignment="1">
      <alignment horizontal="center" vertical="center"/>
      <protection/>
    </xf>
    <xf numFmtId="0" fontId="0" fillId="0" borderId="0" xfId="0" applyAlignment="1">
      <alignment vertical="center"/>
    </xf>
    <xf numFmtId="0" fontId="0" fillId="0" borderId="0" xfId="62" applyFont="1" applyFill="1" applyBorder="1" applyAlignment="1">
      <alignment horizontal="left" vertical="center" wrapText="1"/>
      <protection/>
    </xf>
    <xf numFmtId="0" fontId="0" fillId="0" borderId="28" xfId="0" applyBorder="1" applyAlignment="1">
      <alignment vertical="center"/>
    </xf>
    <xf numFmtId="0" fontId="0" fillId="0" borderId="56" xfId="62" applyFont="1" applyBorder="1" applyAlignment="1">
      <alignment horizontal="center" vertical="center" wrapText="1"/>
      <protection/>
    </xf>
    <xf numFmtId="0" fontId="0" fillId="0" borderId="62" xfId="0" applyFont="1" applyBorder="1" applyAlignment="1">
      <alignment vertical="center" wrapText="1"/>
    </xf>
    <xf numFmtId="0" fontId="0" fillId="0" borderId="57" xfId="0" applyFont="1" applyBorder="1" applyAlignment="1">
      <alignment vertical="center" wrapText="1"/>
    </xf>
    <xf numFmtId="0" fontId="0" fillId="0" borderId="44" xfId="0" applyBorder="1" applyAlignment="1">
      <alignment vertical="center" wrapText="1"/>
    </xf>
    <xf numFmtId="0" fontId="8" fillId="0" borderId="19" xfId="0" applyFont="1" applyBorder="1" applyAlignment="1">
      <alignment vertical="center" wrapText="1"/>
    </xf>
    <xf numFmtId="0" fontId="0" fillId="0" borderId="14" xfId="0" applyBorder="1" applyAlignment="1">
      <alignment vertical="center"/>
    </xf>
    <xf numFmtId="0" fontId="8" fillId="0" borderId="19" xfId="0" applyFont="1" applyFill="1" applyBorder="1" applyAlignment="1">
      <alignment vertical="center" wrapText="1"/>
    </xf>
    <xf numFmtId="0" fontId="0" fillId="0" borderId="10" xfId="62" applyFont="1" applyFill="1" applyBorder="1" applyAlignment="1">
      <alignment horizontal="center" vertical="center" textRotation="255"/>
      <protection/>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62" fillId="0" borderId="0" xfId="61" applyFont="1">
      <alignment vertical="center"/>
      <protection/>
    </xf>
    <xf numFmtId="0" fontId="62" fillId="0" borderId="0" xfId="0" applyFont="1" applyAlignment="1">
      <alignment vertical="center"/>
    </xf>
    <xf numFmtId="0" fontId="63" fillId="0" borderId="0" xfId="0" applyFont="1" applyAlignment="1">
      <alignment horizontal="left" vertical="center"/>
    </xf>
    <xf numFmtId="0" fontId="62" fillId="0" borderId="0" xfId="0" applyFont="1" applyAlignment="1">
      <alignment horizontal="left" vertical="center"/>
    </xf>
    <xf numFmtId="0" fontId="15" fillId="6" borderId="56" xfId="62" applyFill="1" applyBorder="1" applyAlignment="1" applyProtection="1">
      <alignment vertical="center"/>
      <protection locked="0"/>
    </xf>
    <xf numFmtId="0" fontId="0" fillId="6" borderId="62" xfId="0" applyFill="1" applyBorder="1" applyAlignment="1" applyProtection="1">
      <alignment vertical="center"/>
      <protection locked="0"/>
    </xf>
    <xf numFmtId="0" fontId="0" fillId="6" borderId="57" xfId="0" applyFill="1" applyBorder="1" applyAlignment="1" applyProtection="1">
      <alignment vertical="center"/>
      <protection locked="0"/>
    </xf>
    <xf numFmtId="0" fontId="8" fillId="0" borderId="19" xfId="62" applyFont="1" applyBorder="1" applyAlignment="1">
      <alignment vertical="center"/>
      <protection/>
    </xf>
    <xf numFmtId="0" fontId="0" fillId="0" borderId="27" xfId="0" applyBorder="1" applyAlignment="1">
      <alignment vertical="center"/>
    </xf>
    <xf numFmtId="0" fontId="0" fillId="0" borderId="24" xfId="0" applyBorder="1" applyAlignment="1">
      <alignment vertical="center"/>
    </xf>
    <xf numFmtId="0" fontId="8" fillId="0" borderId="11" xfId="0" applyFont="1" applyBorder="1" applyAlignment="1">
      <alignment vertical="center"/>
    </xf>
    <xf numFmtId="0" fontId="4" fillId="0" borderId="19" xfId="0" applyFont="1" applyBorder="1" applyAlignment="1">
      <alignment horizontal="left" vertical="center" indent="1"/>
    </xf>
    <xf numFmtId="0" fontId="4" fillId="0" borderId="27" xfId="0" applyFont="1" applyBorder="1" applyAlignment="1">
      <alignment horizontal="left" vertical="center" indent="1"/>
    </xf>
    <xf numFmtId="0" fontId="4" fillId="0" borderId="55" xfId="0" applyFont="1" applyBorder="1" applyAlignment="1">
      <alignment horizontal="left" vertical="center" indent="1"/>
    </xf>
    <xf numFmtId="0" fontId="0" fillId="6" borderId="38" xfId="0" applyFill="1" applyBorder="1" applyAlignment="1" applyProtection="1">
      <alignment vertical="center"/>
      <protection locked="0"/>
    </xf>
    <xf numFmtId="0" fontId="0" fillId="6" borderId="39"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46" xfId="0" applyBorder="1" applyAlignment="1" applyProtection="1">
      <alignment vertical="center"/>
      <protection locked="0"/>
    </xf>
    <xf numFmtId="0" fontId="0" fillId="6" borderId="36" xfId="0" applyFill="1" applyBorder="1" applyAlignment="1" applyProtection="1">
      <alignment vertical="center"/>
      <protection locked="0"/>
    </xf>
    <xf numFmtId="0" fontId="0" fillId="6" borderId="31" xfId="0"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47" xfId="0" applyBorder="1" applyAlignment="1" applyProtection="1">
      <alignment vertical="center"/>
      <protection locked="0"/>
    </xf>
    <xf numFmtId="0" fontId="0" fillId="6" borderId="42" xfId="0" applyFill="1" applyBorder="1" applyAlignment="1" applyProtection="1">
      <alignment vertical="center"/>
      <protection locked="0"/>
    </xf>
    <xf numFmtId="0" fontId="0" fillId="0" borderId="42" xfId="0" applyBorder="1" applyAlignment="1" applyProtection="1">
      <alignment vertical="center"/>
      <protection locked="0"/>
    </xf>
    <xf numFmtId="0" fontId="0" fillId="0" borderId="54" xfId="0" applyBorder="1" applyAlignment="1" applyProtection="1">
      <alignment vertical="center"/>
      <protection locked="0"/>
    </xf>
    <xf numFmtId="0" fontId="8" fillId="0" borderId="35" xfId="0" applyFont="1" applyBorder="1" applyAlignment="1">
      <alignment horizontal="center" vertical="center"/>
    </xf>
    <xf numFmtId="0" fontId="0" fillId="0" borderId="30" xfId="0" applyBorder="1" applyAlignment="1">
      <alignment vertical="center"/>
    </xf>
    <xf numFmtId="0" fontId="36" fillId="0" borderId="0"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28" xfId="0" applyFont="1" applyBorder="1" applyAlignment="1" applyProtection="1">
      <alignment vertical="center"/>
      <protection/>
    </xf>
    <xf numFmtId="0" fontId="4" fillId="0" borderId="19" xfId="0" applyFont="1" applyBorder="1" applyAlignment="1">
      <alignment horizontal="left" vertical="center" wrapText="1" indent="1"/>
    </xf>
    <xf numFmtId="0" fontId="4" fillId="0" borderId="10" xfId="0" applyFon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4" fillId="6" borderId="10" xfId="0" applyFont="1" applyFill="1" applyBorder="1" applyAlignment="1" applyProtection="1">
      <alignment horizontal="center" vertical="center"/>
      <protection locked="0"/>
    </xf>
    <xf numFmtId="0" fontId="0" fillId="6" borderId="11" xfId="0" applyFill="1" applyBorder="1" applyAlignment="1" applyProtection="1">
      <alignment vertical="center"/>
      <protection locked="0"/>
    </xf>
    <xf numFmtId="0" fontId="0" fillId="6" borderId="12" xfId="0" applyFill="1" applyBorder="1" applyAlignment="1" applyProtection="1">
      <alignment vertical="center"/>
      <protection locked="0"/>
    </xf>
    <xf numFmtId="0" fontId="0" fillId="6" borderId="13"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14" xfId="0" applyFill="1" applyBorder="1" applyAlignment="1" applyProtection="1">
      <alignment vertical="center"/>
      <protection locked="0"/>
    </xf>
    <xf numFmtId="0" fontId="0" fillId="6" borderId="54" xfId="0" applyFill="1" applyBorder="1" applyAlignment="1" applyProtection="1">
      <alignment vertical="center"/>
      <protection locked="0"/>
    </xf>
    <xf numFmtId="0" fontId="8" fillId="0" borderId="36" xfId="0" applyFont="1" applyBorder="1" applyAlignment="1">
      <alignment horizontal="center" vertical="center"/>
    </xf>
    <xf numFmtId="0" fontId="0" fillId="0" borderId="31" xfId="0" applyBorder="1" applyAlignment="1">
      <alignment vertical="center"/>
    </xf>
    <xf numFmtId="0" fontId="0" fillId="0" borderId="47" xfId="0" applyBorder="1" applyAlignment="1">
      <alignment vertical="center"/>
    </xf>
    <xf numFmtId="0" fontId="8" fillId="0" borderId="63" xfId="0" applyFont="1" applyBorder="1" applyAlignment="1">
      <alignment horizontal="center" vertical="center"/>
    </xf>
    <xf numFmtId="0" fontId="0" fillId="0" borderId="34" xfId="0" applyBorder="1" applyAlignment="1">
      <alignment vertical="center"/>
    </xf>
    <xf numFmtId="0" fontId="8" fillId="0" borderId="38" xfId="0" applyFont="1" applyBorder="1" applyAlignment="1">
      <alignment horizontal="center" vertical="center"/>
    </xf>
    <xf numFmtId="0" fontId="0" fillId="0" borderId="39" xfId="0" applyBorder="1" applyAlignment="1">
      <alignment vertical="center"/>
    </xf>
    <xf numFmtId="0" fontId="8" fillId="6" borderId="11" xfId="0" applyFont="1" applyFill="1" applyBorder="1" applyAlignment="1" applyProtection="1">
      <alignment vertical="center"/>
      <protection locked="0"/>
    </xf>
    <xf numFmtId="0" fontId="4" fillId="0" borderId="0" xfId="0" applyFont="1" applyBorder="1" applyAlignment="1">
      <alignment horizontal="center" vertical="center"/>
    </xf>
    <xf numFmtId="0" fontId="8" fillId="0" borderId="15" xfId="0" applyFont="1" applyBorder="1" applyAlignment="1">
      <alignment vertical="center"/>
    </xf>
    <xf numFmtId="0" fontId="1" fillId="0" borderId="0" xfId="0" applyFont="1" applyBorder="1" applyAlignment="1">
      <alignment horizontal="center" vertical="center"/>
    </xf>
    <xf numFmtId="0" fontId="4" fillId="25" borderId="10" xfId="0" applyFont="1"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26" fillId="0" borderId="0" xfId="0" applyFont="1" applyBorder="1" applyAlignment="1">
      <alignment horizontal="center" vertical="center"/>
    </xf>
    <xf numFmtId="0" fontId="32" fillId="0" borderId="0" xfId="0" applyFont="1" applyBorder="1" applyAlignment="1">
      <alignment vertical="center"/>
    </xf>
    <xf numFmtId="0" fontId="4" fillId="0" borderId="0" xfId="0" applyFont="1" applyBorder="1" applyAlignment="1">
      <alignment horizontal="left" vertical="center" wrapText="1"/>
    </xf>
    <xf numFmtId="182" fontId="0" fillId="0" borderId="13" xfId="0" applyNumberFormat="1" applyBorder="1" applyAlignment="1">
      <alignment horizontal="center" vertical="center"/>
    </xf>
    <xf numFmtId="182" fontId="0" fillId="0" borderId="0" xfId="0" applyNumberFormat="1" applyBorder="1" applyAlignment="1">
      <alignment horizontal="center" vertical="center"/>
    </xf>
    <xf numFmtId="182" fontId="0" fillId="0" borderId="14" xfId="0" applyNumberFormat="1" applyBorder="1" applyAlignment="1">
      <alignment horizontal="center" vertical="center"/>
    </xf>
    <xf numFmtId="180" fontId="22" fillId="0" borderId="0" xfId="0" applyNumberFormat="1" applyFont="1" applyBorder="1" applyAlignment="1">
      <alignment horizontal="center" vertical="center"/>
    </xf>
    <xf numFmtId="180" fontId="22" fillId="0" borderId="14" xfId="0" applyNumberFormat="1"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6" borderId="28" xfId="0" applyFill="1" applyBorder="1" applyAlignment="1" applyProtection="1">
      <alignment vertical="center"/>
      <protection locked="0"/>
    </xf>
    <xf numFmtId="0" fontId="4" fillId="6" borderId="10" xfId="0" applyFont="1" applyFill="1" applyBorder="1" applyAlignment="1" applyProtection="1">
      <alignment horizontal="center" vertical="center" wrapText="1"/>
      <protection locked="0"/>
    </xf>
    <xf numFmtId="0" fontId="0" fillId="6" borderId="29" xfId="0" applyFill="1" applyBorder="1" applyAlignment="1" applyProtection="1">
      <alignment vertical="center"/>
      <protection locked="0"/>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21" xfId="0" applyBorder="1" applyAlignment="1">
      <alignment horizontal="left" vertical="center"/>
    </xf>
    <xf numFmtId="0" fontId="0" fillId="6" borderId="30" xfId="0" applyFill="1" applyBorder="1" applyAlignment="1" applyProtection="1">
      <alignment horizontal="left" vertical="center"/>
      <protection locked="0"/>
    </xf>
    <xf numFmtId="0" fontId="0" fillId="0" borderId="30" xfId="0" applyBorder="1" applyAlignment="1" applyProtection="1">
      <alignment vertical="center"/>
      <protection locked="0"/>
    </xf>
    <xf numFmtId="0" fontId="8" fillId="0" borderId="36" xfId="0" applyFont="1" applyFill="1" applyBorder="1" applyAlignment="1">
      <alignment horizontal="left" vertical="center"/>
    </xf>
    <xf numFmtId="0" fontId="8" fillId="0" borderId="39" xfId="0" applyFont="1" applyBorder="1" applyAlignment="1">
      <alignment vertical="center"/>
    </xf>
    <xf numFmtId="0" fontId="8" fillId="0" borderId="30" xfId="0" applyFont="1" applyFill="1" applyBorder="1" applyAlignment="1">
      <alignment horizontal="left" vertical="center"/>
    </xf>
    <xf numFmtId="0" fontId="8" fillId="0" borderId="31" xfId="0" applyFont="1" applyBorder="1" applyAlignment="1">
      <alignment horizontal="right" vertical="center"/>
    </xf>
    <xf numFmtId="0" fontId="8" fillId="6" borderId="31" xfId="0" applyFont="1" applyFill="1" applyBorder="1" applyAlignment="1" applyProtection="1">
      <alignment vertical="center"/>
      <protection locked="0"/>
    </xf>
    <xf numFmtId="0" fontId="0" fillId="6" borderId="31" xfId="0" applyFill="1" applyBorder="1" applyAlignment="1" applyProtection="1">
      <alignment vertical="center"/>
      <protection locked="0"/>
    </xf>
    <xf numFmtId="0" fontId="8" fillId="0" borderId="31" xfId="0" applyFont="1" applyBorder="1" applyAlignment="1">
      <alignmen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8" fillId="6" borderId="39" xfId="0" applyFont="1" applyFill="1" applyBorder="1" applyAlignment="1" applyProtection="1">
      <alignment vertical="center"/>
      <protection locked="0"/>
    </xf>
    <xf numFmtId="0" fontId="8" fillId="0" borderId="30" xfId="0" applyFont="1" applyBorder="1" applyAlignment="1">
      <alignment vertical="center"/>
    </xf>
    <xf numFmtId="0" fontId="0" fillId="0" borderId="49" xfId="0" applyBorder="1" applyAlignment="1">
      <alignment vertical="center"/>
    </xf>
    <xf numFmtId="0" fontId="0" fillId="0" borderId="46" xfId="0" applyBorder="1" applyAlignment="1">
      <alignment vertical="center"/>
    </xf>
    <xf numFmtId="0" fontId="0" fillId="6" borderId="47" xfId="0" applyFill="1" applyBorder="1" applyAlignment="1" applyProtection="1">
      <alignment horizontal="right" vertical="center" wrapText="1"/>
      <protection locked="0"/>
    </xf>
    <xf numFmtId="0" fontId="0" fillId="0" borderId="18" xfId="0" applyBorder="1" applyAlignment="1" applyProtection="1">
      <alignment horizontal="right" vertical="center"/>
      <protection locked="0"/>
    </xf>
    <xf numFmtId="0" fontId="0" fillId="0" borderId="36" xfId="0" applyBorder="1" applyAlignment="1" applyProtection="1">
      <alignment horizontal="right" vertical="center"/>
      <protection locked="0"/>
    </xf>
    <xf numFmtId="0" fontId="8" fillId="6" borderId="30" xfId="0" applyFont="1" applyFill="1" applyBorder="1" applyAlignment="1" applyProtection="1">
      <alignment vertical="center"/>
      <protection locked="0"/>
    </xf>
    <xf numFmtId="0" fontId="0" fillId="6" borderId="30" xfId="0" applyFill="1" applyBorder="1" applyAlignment="1" applyProtection="1">
      <alignment vertical="center"/>
      <protection locked="0"/>
    </xf>
    <xf numFmtId="0" fontId="8" fillId="6" borderId="0" xfId="0" applyFont="1" applyFill="1" applyBorder="1" applyAlignment="1" applyProtection="1">
      <alignment vertical="center"/>
      <protection locked="0"/>
    </xf>
    <xf numFmtId="0" fontId="0" fillId="6" borderId="0" xfId="0" applyFill="1" applyBorder="1" applyAlignment="1" applyProtection="1">
      <alignment vertical="center"/>
      <protection locked="0"/>
    </xf>
    <xf numFmtId="0" fontId="12" fillId="0" borderId="30" xfId="0" applyFont="1" applyBorder="1" applyAlignment="1">
      <alignment vertical="center"/>
    </xf>
    <xf numFmtId="0" fontId="12" fillId="0" borderId="39" xfId="0" applyFont="1" applyBorder="1" applyAlignment="1">
      <alignment vertical="center"/>
    </xf>
    <xf numFmtId="0" fontId="0" fillId="6" borderId="49" xfId="0" applyFill="1" applyBorder="1" applyAlignment="1" applyProtection="1">
      <alignment horizontal="right" vertical="center" wrapText="1"/>
      <protection locked="0"/>
    </xf>
    <xf numFmtId="0" fontId="0" fillId="0" borderId="16" xfId="0" applyBorder="1" applyAlignment="1" applyProtection="1">
      <alignment horizontal="right" vertical="center"/>
      <protection locked="0"/>
    </xf>
    <xf numFmtId="0" fontId="0" fillId="0" borderId="35" xfId="0" applyBorder="1" applyAlignment="1" applyProtection="1">
      <alignment horizontal="right" vertical="center"/>
      <protection locked="0"/>
    </xf>
    <xf numFmtId="0" fontId="0" fillId="6" borderId="46" xfId="0" applyFill="1" applyBorder="1" applyAlignment="1" applyProtection="1">
      <alignment horizontal="right" vertical="center" wrapText="1"/>
      <protection locked="0"/>
    </xf>
    <xf numFmtId="0" fontId="0" fillId="0" borderId="17"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8" fillId="0" borderId="35" xfId="0" applyFont="1" applyFill="1" applyBorder="1" applyAlignment="1">
      <alignment horizontal="right" vertical="center"/>
    </xf>
    <xf numFmtId="0" fontId="0" fillId="0" borderId="30" xfId="0" applyBorder="1" applyAlignment="1">
      <alignment horizontal="right" vertical="center"/>
    </xf>
    <xf numFmtId="0" fontId="7" fillId="0" borderId="16" xfId="0" applyFont="1" applyFill="1" applyBorder="1" applyAlignment="1">
      <alignment vertical="center" wrapText="1"/>
    </xf>
    <xf numFmtId="0" fontId="0" fillId="0" borderId="16" xfId="0" applyBorder="1" applyAlignment="1">
      <alignment vertical="center" wrapText="1"/>
    </xf>
    <xf numFmtId="0" fontId="0" fillId="0" borderId="64" xfId="0" applyBorder="1" applyAlignment="1">
      <alignment vertical="center" wrapText="1"/>
    </xf>
    <xf numFmtId="0" fontId="8" fillId="21" borderId="65" xfId="0" applyFont="1" applyFill="1" applyBorder="1" applyAlignment="1">
      <alignment horizontal="left" vertical="center" shrinkToFit="1"/>
    </xf>
    <xf numFmtId="0" fontId="0" fillId="21" borderId="30" xfId="0" applyFill="1" applyBorder="1" applyAlignment="1">
      <alignment horizontal="left" vertical="center" shrinkToFit="1"/>
    </xf>
    <xf numFmtId="0" fontId="0" fillId="21" borderId="66" xfId="0" applyFill="1" applyBorder="1" applyAlignment="1">
      <alignment horizontal="left" vertical="center" shrinkToFit="1"/>
    </xf>
    <xf numFmtId="0" fontId="8" fillId="0" borderId="49" xfId="0" applyFont="1" applyBorder="1" applyAlignment="1">
      <alignment vertical="center"/>
    </xf>
    <xf numFmtId="0" fontId="8" fillId="0" borderId="47" xfId="0" applyFont="1" applyBorder="1" applyAlignment="1">
      <alignment vertical="center"/>
    </xf>
    <xf numFmtId="0" fontId="8" fillId="6" borderId="65" xfId="0" applyFont="1" applyFill="1" applyBorder="1" applyAlignment="1" applyProtection="1">
      <alignment horizontal="center" vertical="center"/>
      <protection locked="0"/>
    </xf>
    <xf numFmtId="0" fontId="8" fillId="6" borderId="66" xfId="0" applyFont="1" applyFill="1" applyBorder="1" applyAlignment="1" applyProtection="1">
      <alignment horizontal="center" vertical="center"/>
      <protection locked="0"/>
    </xf>
    <xf numFmtId="0" fontId="8" fillId="21" borderId="31" xfId="0" applyFont="1" applyFill="1" applyBorder="1" applyAlignment="1">
      <alignment vertical="center"/>
    </xf>
    <xf numFmtId="0" fontId="8" fillId="0" borderId="30" xfId="0" applyFont="1" applyFill="1" applyBorder="1" applyAlignment="1">
      <alignment vertical="center"/>
    </xf>
    <xf numFmtId="0" fontId="8" fillId="0" borderId="30" xfId="0" applyFont="1" applyFill="1" applyBorder="1" applyAlignment="1">
      <alignment horizontal="center" vertical="center"/>
    </xf>
    <xf numFmtId="0" fontId="8" fillId="0" borderId="31" xfId="0" applyFont="1" applyFill="1" applyBorder="1" applyAlignment="1">
      <alignment vertical="center"/>
    </xf>
    <xf numFmtId="0" fontId="12" fillId="0" borderId="65" xfId="0" applyFont="1" applyFill="1" applyBorder="1" applyAlignment="1">
      <alignment horizontal="center" vertical="center"/>
    </xf>
    <xf numFmtId="0" fontId="21" fillId="0" borderId="30" xfId="0" applyFont="1" applyFill="1" applyBorder="1" applyAlignment="1">
      <alignment horizontal="center" vertical="center"/>
    </xf>
    <xf numFmtId="0" fontId="0" fillId="0" borderId="30" xfId="0" applyBorder="1" applyAlignment="1">
      <alignment horizontal="center" vertical="center"/>
    </xf>
    <xf numFmtId="0" fontId="8" fillId="6" borderId="31" xfId="0" applyFont="1" applyFill="1" applyBorder="1" applyAlignment="1" applyProtection="1">
      <alignment horizontal="center" vertical="center"/>
      <protection locked="0"/>
    </xf>
    <xf numFmtId="0" fontId="8" fillId="0" borderId="31" xfId="0" applyFont="1" applyBorder="1" applyAlignment="1" applyProtection="1">
      <alignment vertical="center"/>
      <protection locked="0"/>
    </xf>
    <xf numFmtId="0" fontId="12" fillId="0" borderId="65" xfId="0" applyFont="1" applyFill="1" applyBorder="1" applyAlignment="1" applyProtection="1">
      <alignment horizontal="center" vertical="center"/>
      <protection/>
    </xf>
    <xf numFmtId="0" fontId="21" fillId="0" borderId="30" xfId="0" applyFont="1"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8" fillId="0" borderId="31" xfId="0" applyFont="1" applyBorder="1" applyAlignment="1">
      <alignment horizontal="left" vertical="center"/>
    </xf>
    <xf numFmtId="0" fontId="8" fillId="0" borderId="28" xfId="0" applyFont="1" applyBorder="1" applyAlignment="1">
      <alignment horizontal="left" vertical="center"/>
    </xf>
    <xf numFmtId="0" fontId="0" fillId="0" borderId="15" xfId="0" applyBorder="1" applyAlignment="1">
      <alignment vertical="center" textRotation="255" wrapText="1"/>
    </xf>
    <xf numFmtId="0" fontId="0" fillId="0" borderId="15" xfId="0" applyBorder="1" applyAlignment="1">
      <alignment vertical="center"/>
    </xf>
    <xf numFmtId="0" fontId="0" fillId="0" borderId="15" xfId="0" applyBorder="1" applyAlignment="1">
      <alignment vertical="center" textRotation="255"/>
    </xf>
    <xf numFmtId="0" fontId="8" fillId="0" borderId="27" xfId="0" applyFont="1" applyBorder="1" applyAlignment="1">
      <alignment horizontal="center" vertical="center"/>
    </xf>
    <xf numFmtId="0" fontId="8" fillId="0" borderId="6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0" fillId="0" borderId="10" xfId="0"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0" borderId="14" xfId="0" applyBorder="1" applyAlignment="1">
      <alignment vertical="center" textRotation="255"/>
    </xf>
    <xf numFmtId="0" fontId="0" fillId="0" borderId="29" xfId="0" applyBorder="1" applyAlignment="1">
      <alignment vertical="center" textRotation="255"/>
    </xf>
    <xf numFmtId="0" fontId="0" fillId="0" borderId="21" xfId="0" applyBorder="1" applyAlignment="1">
      <alignment vertical="center" textRotation="255"/>
    </xf>
    <xf numFmtId="0" fontId="0" fillId="0" borderId="19" xfId="0" applyBorder="1" applyAlignment="1">
      <alignment vertical="center"/>
    </xf>
    <xf numFmtId="0" fontId="8" fillId="0" borderId="65" xfId="0" applyFont="1" applyBorder="1" applyAlignment="1">
      <alignment horizontal="center" vertical="center"/>
    </xf>
    <xf numFmtId="0" fontId="8" fillId="0" borderId="66" xfId="0" applyFont="1" applyBorder="1" applyAlignment="1">
      <alignment vertical="center"/>
    </xf>
    <xf numFmtId="0" fontId="0" fillId="0" borderId="10" xfId="0" applyBorder="1" applyAlignment="1">
      <alignment vertical="center"/>
    </xf>
    <xf numFmtId="0" fontId="8" fillId="0" borderId="11" xfId="0" applyFont="1" applyBorder="1" applyAlignment="1">
      <alignment horizontal="center" vertical="center"/>
    </xf>
    <xf numFmtId="0" fontId="8" fillId="0" borderId="69" xfId="0" applyFont="1" applyBorder="1" applyAlignment="1">
      <alignment horizontal="center" vertical="center"/>
    </xf>
    <xf numFmtId="0" fontId="0" fillId="0" borderId="10" xfId="0" applyBorder="1" applyAlignment="1">
      <alignment horizontal="center" vertical="center"/>
    </xf>
    <xf numFmtId="0" fontId="7" fillId="0" borderId="38" xfId="0" applyFont="1" applyFill="1" applyBorder="1" applyAlignment="1">
      <alignment vertical="center" wrapText="1"/>
    </xf>
    <xf numFmtId="0" fontId="0" fillId="0" borderId="39" xfId="0" applyBorder="1" applyAlignment="1">
      <alignment vertical="center" wrapText="1"/>
    </xf>
    <xf numFmtId="0" fontId="0" fillId="0" borderId="68" xfId="0" applyBorder="1" applyAlignment="1">
      <alignment vertical="center" wrapText="1"/>
    </xf>
    <xf numFmtId="0" fontId="7" fillId="0" borderId="18" xfId="0" applyFont="1" applyFill="1" applyBorder="1" applyAlignment="1">
      <alignment vertical="center" wrapText="1"/>
    </xf>
    <xf numFmtId="0" fontId="0" fillId="0" borderId="18" xfId="0" applyBorder="1" applyAlignment="1">
      <alignment vertical="center" wrapText="1"/>
    </xf>
    <xf numFmtId="0" fontId="0" fillId="0" borderId="70" xfId="0" applyBorder="1" applyAlignment="1">
      <alignment vertical="center" wrapText="1"/>
    </xf>
    <xf numFmtId="0" fontId="8" fillId="0" borderId="0" xfId="0" applyFont="1" applyBorder="1" applyAlignment="1">
      <alignment horizontal="left" vertical="center"/>
    </xf>
    <xf numFmtId="0" fontId="0" fillId="0" borderId="31" xfId="0" applyBorder="1" applyAlignment="1">
      <alignment horizontal="center" vertical="center"/>
    </xf>
    <xf numFmtId="0" fontId="8" fillId="0" borderId="34" xfId="0" applyFont="1" applyBorder="1" applyAlignment="1">
      <alignment vertical="center"/>
    </xf>
    <xf numFmtId="0" fontId="8" fillId="6" borderId="39" xfId="0" applyFont="1" applyFill="1" applyBorder="1" applyAlignment="1" applyProtection="1">
      <alignment horizontal="right" vertical="center"/>
      <protection locked="0"/>
    </xf>
    <xf numFmtId="0" fontId="8" fillId="0" borderId="39" xfId="0" applyFont="1" applyBorder="1" applyAlignment="1" applyProtection="1">
      <alignment vertical="center"/>
      <protection locked="0"/>
    </xf>
    <xf numFmtId="0" fontId="8" fillId="0" borderId="39" xfId="0" applyFont="1" applyBorder="1" applyAlignment="1">
      <alignment horizontal="center"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7" fillId="0" borderId="0" xfId="0" applyFont="1" applyAlignment="1">
      <alignment vertical="center"/>
    </xf>
    <xf numFmtId="0" fontId="8" fillId="6" borderId="27" xfId="0" applyFont="1" applyFill="1" applyBorder="1" applyAlignment="1" applyProtection="1">
      <alignment vertical="center"/>
      <protection locked="0"/>
    </xf>
    <xf numFmtId="0" fontId="0" fillId="6" borderId="27" xfId="0" applyFill="1" applyBorder="1" applyAlignment="1" applyProtection="1">
      <alignment vertical="center"/>
      <protection locked="0"/>
    </xf>
    <xf numFmtId="0" fontId="0" fillId="0" borderId="15" xfId="0" applyFont="1" applyBorder="1" applyAlignment="1">
      <alignment vertical="center" wrapText="1"/>
    </xf>
    <xf numFmtId="0" fontId="8" fillId="21" borderId="30" xfId="0" applyFont="1" applyFill="1" applyBorder="1" applyAlignment="1">
      <alignment vertical="center"/>
    </xf>
    <xf numFmtId="0" fontId="0" fillId="21" borderId="30" xfId="0" applyFill="1" applyBorder="1" applyAlignment="1">
      <alignment vertical="center"/>
    </xf>
    <xf numFmtId="0" fontId="0" fillId="21" borderId="49" xfId="0" applyFill="1" applyBorder="1" applyAlignment="1">
      <alignment vertical="center"/>
    </xf>
    <xf numFmtId="0" fontId="0" fillId="0" borderId="41" xfId="0" applyBorder="1" applyAlignment="1">
      <alignment horizontal="center" vertical="center" wrapText="1"/>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38" xfId="0" applyBorder="1" applyAlignment="1">
      <alignment horizontal="center" vertical="center" wrapText="1"/>
    </xf>
    <xf numFmtId="0" fontId="8" fillId="6" borderId="42" xfId="0" applyFont="1" applyFill="1" applyBorder="1" applyAlignment="1" applyProtection="1">
      <alignment vertical="center"/>
      <protection locked="0"/>
    </xf>
    <xf numFmtId="0" fontId="8" fillId="6" borderId="54" xfId="0" applyFont="1" applyFill="1" applyBorder="1" applyAlignment="1" applyProtection="1">
      <alignment vertical="center"/>
      <protection locked="0"/>
    </xf>
    <xf numFmtId="0" fontId="8" fillId="6" borderId="46" xfId="0" applyFont="1" applyFill="1" applyBorder="1" applyAlignment="1" applyProtection="1">
      <alignment vertical="center"/>
      <protection locked="0"/>
    </xf>
    <xf numFmtId="0" fontId="0" fillId="0" borderId="66" xfId="0" applyBorder="1" applyAlignment="1" applyProtection="1">
      <alignment horizontal="center" vertical="center"/>
      <protection locked="0"/>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8" fillId="0" borderId="27" xfId="0" applyFont="1" applyBorder="1" applyAlignment="1">
      <alignment horizontal="right" vertical="center"/>
    </xf>
    <xf numFmtId="0" fontId="8" fillId="6" borderId="34" xfId="0" applyFont="1" applyFill="1" applyBorder="1" applyAlignment="1" applyProtection="1">
      <alignment horizontal="center" vertical="center"/>
      <protection locked="0"/>
    </xf>
    <xf numFmtId="0" fontId="8" fillId="0" borderId="34" xfId="0" applyFont="1" applyBorder="1" applyAlignment="1" applyProtection="1">
      <alignment vertical="center"/>
      <protection locked="0"/>
    </xf>
    <xf numFmtId="0" fontId="12" fillId="0" borderId="31" xfId="0" applyFont="1" applyBorder="1" applyAlignment="1">
      <alignment vertical="center"/>
    </xf>
    <xf numFmtId="0" fontId="0" fillId="6" borderId="11" xfId="0" applyFill="1" applyBorder="1" applyAlignment="1" applyProtection="1">
      <alignment vertical="center"/>
      <protection locked="0"/>
    </xf>
    <xf numFmtId="0" fontId="21" fillId="0" borderId="11" xfId="0" applyFont="1" applyBorder="1" applyAlignment="1">
      <alignment vertical="center"/>
    </xf>
    <xf numFmtId="0" fontId="21" fillId="0" borderId="0" xfId="0" applyFont="1" applyBorder="1" applyAlignment="1">
      <alignment vertical="center" wrapText="1"/>
    </xf>
    <xf numFmtId="0" fontId="8" fillId="0" borderId="11" xfId="0" applyFont="1" applyBorder="1" applyAlignment="1">
      <alignment horizontal="right" vertical="center"/>
    </xf>
    <xf numFmtId="0" fontId="34" fillId="0" borderId="15" xfId="0" applyFont="1" applyBorder="1" applyAlignment="1">
      <alignment horizontal="center" vertical="center" wrapText="1"/>
    </xf>
    <xf numFmtId="0" fontId="34" fillId="0" borderId="15" xfId="0" applyFont="1" applyBorder="1" applyAlignment="1">
      <alignment vertical="center" wrapText="1"/>
    </xf>
    <xf numFmtId="0" fontId="7" fillId="21" borderId="15" xfId="0" applyFont="1" applyFill="1" applyBorder="1" applyAlignment="1">
      <alignment vertical="center"/>
    </xf>
    <xf numFmtId="0" fontId="7" fillId="0" borderId="15" xfId="0" applyFont="1" applyBorder="1" applyAlignment="1">
      <alignment vertical="center"/>
    </xf>
    <xf numFmtId="0" fontId="8" fillId="0" borderId="39" xfId="0" applyFont="1" applyBorder="1" applyAlignment="1">
      <alignment horizontal="right" vertical="center"/>
    </xf>
    <xf numFmtId="0" fontId="0" fillId="0" borderId="46" xfId="0" applyBorder="1" applyAlignment="1">
      <alignment horizontal="right" vertical="center"/>
    </xf>
    <xf numFmtId="0" fontId="0" fillId="0" borderId="35" xfId="0" applyBorder="1" applyAlignment="1">
      <alignment horizontal="center" vertical="center"/>
    </xf>
    <xf numFmtId="0" fontId="0" fillId="0" borderId="66" xfId="0" applyBorder="1" applyAlignment="1">
      <alignment horizontal="center" vertical="center"/>
    </xf>
    <xf numFmtId="0" fontId="0" fillId="0" borderId="39" xfId="0" applyBorder="1" applyAlignment="1">
      <alignment horizontal="center" vertical="center" wrapText="1"/>
    </xf>
    <xf numFmtId="0" fontId="0" fillId="0" borderId="46" xfId="0" applyBorder="1" applyAlignment="1">
      <alignment horizontal="center" vertical="center" wrapText="1"/>
    </xf>
    <xf numFmtId="0" fontId="0" fillId="0" borderId="18" xfId="0" applyBorder="1" applyAlignment="1">
      <alignment horizontal="center" vertical="center"/>
    </xf>
    <xf numFmtId="0" fontId="11" fillId="0" borderId="10"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17"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11" fillId="0" borderId="13"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54" xfId="0" applyBorder="1" applyAlignment="1">
      <alignment horizontal="center" vertical="center" wrapText="1"/>
    </xf>
    <xf numFmtId="0" fontId="0" fillId="0" borderId="46" xfId="0" applyBorder="1" applyAlignment="1">
      <alignment horizontal="center" vertical="center"/>
    </xf>
    <xf numFmtId="0" fontId="0" fillId="6" borderId="38" xfId="0" applyFill="1" applyBorder="1" applyAlignment="1" applyProtection="1">
      <alignment vertical="center"/>
      <protection locked="0"/>
    </xf>
    <xf numFmtId="0" fontId="0" fillId="6" borderId="39" xfId="0" applyFill="1" applyBorder="1" applyAlignment="1" applyProtection="1">
      <alignment vertical="center"/>
      <protection locked="0"/>
    </xf>
    <xf numFmtId="0" fontId="0" fillId="6" borderId="6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0" fillId="0" borderId="34" xfId="0" applyBorder="1" applyAlignment="1" applyProtection="1">
      <alignment vertical="center"/>
      <protection locked="0"/>
    </xf>
    <xf numFmtId="0" fontId="0" fillId="6" borderId="13"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Alignment="1" applyProtection="1">
      <alignment vertical="center"/>
      <protection locked="0"/>
    </xf>
    <xf numFmtId="0" fontId="0" fillId="0" borderId="29" xfId="0" applyBorder="1" applyAlignment="1" applyProtection="1">
      <alignment vertical="center"/>
      <protection locked="0"/>
    </xf>
    <xf numFmtId="0" fontId="0" fillId="0" borderId="28" xfId="0" applyBorder="1" applyAlignment="1" applyProtection="1">
      <alignment vertical="center"/>
      <protection locked="0"/>
    </xf>
    <xf numFmtId="0" fontId="0" fillId="0" borderId="63" xfId="0" applyFont="1" applyBorder="1" applyAlignment="1">
      <alignment horizontal="center" vertical="center" wrapText="1"/>
    </xf>
    <xf numFmtId="0" fontId="0" fillId="0" borderId="34" xfId="0" applyFont="1" applyBorder="1" applyAlignment="1">
      <alignment vertical="center"/>
    </xf>
    <xf numFmtId="0" fontId="0" fillId="0" borderId="48"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4" xfId="0" applyFont="1" applyBorder="1" applyAlignment="1">
      <alignment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21" borderId="45" xfId="0" applyFill="1" applyBorder="1" applyAlignment="1">
      <alignment vertical="center"/>
    </xf>
    <xf numFmtId="0" fontId="0" fillId="21" borderId="44" xfId="0" applyFill="1" applyBorder="1" applyAlignment="1">
      <alignment vertical="center"/>
    </xf>
    <xf numFmtId="0" fontId="0" fillId="21" borderId="37" xfId="0" applyFill="1" applyBorder="1" applyAlignment="1">
      <alignment vertical="center"/>
    </xf>
    <xf numFmtId="0" fontId="0" fillId="6" borderId="17" xfId="0"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6" borderId="22" xfId="0" applyFill="1" applyBorder="1" applyAlignment="1" applyProtection="1">
      <alignment vertical="center"/>
      <protection locked="0"/>
    </xf>
    <xf numFmtId="0" fontId="0" fillId="0" borderId="22" xfId="0" applyBorder="1" applyAlignment="1" applyProtection="1">
      <alignment vertical="center"/>
      <protection locked="0"/>
    </xf>
    <xf numFmtId="0" fontId="0" fillId="0" borderId="45" xfId="0" applyBorder="1" applyAlignment="1">
      <alignment vertical="center"/>
    </xf>
    <xf numFmtId="0" fontId="0" fillId="0" borderId="44" xfId="0" applyBorder="1" applyAlignment="1">
      <alignment vertical="center"/>
    </xf>
    <xf numFmtId="0" fontId="34" fillId="0" borderId="10" xfId="0" applyFont="1" applyBorder="1" applyAlignment="1">
      <alignment horizontal="center" vertical="center" wrapText="1"/>
    </xf>
    <xf numFmtId="0" fontId="0" fillId="0" borderId="12" xfId="0"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11" fillId="0" borderId="15" xfId="0" applyFont="1" applyBorder="1" applyAlignment="1">
      <alignment horizontal="center" vertical="center" wrapText="1"/>
    </xf>
    <xf numFmtId="0" fontId="0" fillId="0" borderId="15" xfId="0" applyBorder="1" applyAlignment="1">
      <alignment horizontal="center" vertical="center" wrapText="1"/>
    </xf>
    <xf numFmtId="0" fontId="0" fillId="6" borderId="16" xfId="0" applyFill="1" applyBorder="1" applyAlignment="1" applyProtection="1">
      <alignment vertical="center"/>
      <protection locked="0"/>
    </xf>
    <xf numFmtId="0" fontId="0" fillId="0" borderId="16" xfId="0" applyBorder="1" applyAlignment="1" applyProtection="1">
      <alignment vertical="center"/>
      <protection locked="0"/>
    </xf>
    <xf numFmtId="0" fontId="0" fillId="0" borderId="47" xfId="0" applyBorder="1" applyAlignment="1">
      <alignment horizontal="center" vertical="center"/>
    </xf>
    <xf numFmtId="0" fontId="0" fillId="0" borderId="38" xfId="0" applyBorder="1" applyAlignment="1">
      <alignmen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24" fillId="0" borderId="15" xfId="0" applyFont="1" applyFill="1" applyBorder="1" applyAlignment="1">
      <alignment horizontal="center" vertical="center"/>
    </xf>
    <xf numFmtId="0" fontId="11" fillId="0" borderId="15" xfId="0" applyFont="1" applyBorder="1" applyAlignment="1">
      <alignment vertical="center"/>
    </xf>
    <xf numFmtId="0" fontId="0" fillId="0" borderId="20" xfId="0" applyBorder="1" applyAlignment="1" applyProtection="1">
      <alignment vertical="center"/>
      <protection locked="0"/>
    </xf>
    <xf numFmtId="0" fontId="0" fillId="6" borderId="36" xfId="0" applyFill="1" applyBorder="1" applyAlignment="1" applyProtection="1">
      <alignment vertical="center"/>
      <protection locked="0"/>
    </xf>
    <xf numFmtId="0" fontId="0" fillId="21" borderId="15" xfId="0" applyFill="1" applyBorder="1" applyAlignment="1">
      <alignment vertical="center"/>
    </xf>
    <xf numFmtId="0" fontId="7" fillId="21" borderId="10" xfId="0" applyFont="1" applyFill="1" applyBorder="1" applyAlignment="1">
      <alignment vertical="center"/>
    </xf>
    <xf numFmtId="0" fontId="0" fillId="21" borderId="72" xfId="0" applyFill="1" applyBorder="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0" fillId="0" borderId="74" xfId="0" applyBorder="1" applyAlignment="1">
      <alignment horizontal="center" vertical="center"/>
    </xf>
    <xf numFmtId="0" fontId="0" fillId="0" borderId="74" xfId="0" applyBorder="1" applyAlignment="1">
      <alignment vertical="center"/>
    </xf>
    <xf numFmtId="0" fontId="0" fillId="0" borderId="75" xfId="0" applyBorder="1" applyAlignment="1">
      <alignment vertical="center"/>
    </xf>
    <xf numFmtId="0" fontId="0" fillId="0" borderId="20" xfId="0" applyBorder="1" applyAlignment="1">
      <alignment horizontal="center" vertical="center"/>
    </xf>
    <xf numFmtId="0" fontId="40" fillId="0" borderId="41" xfId="0" applyFont="1" applyBorder="1" applyAlignment="1">
      <alignment horizontal="center" vertical="center" wrapText="1"/>
    </xf>
    <xf numFmtId="0" fontId="40" fillId="0" borderId="42" xfId="0" applyFont="1" applyBorder="1" applyAlignment="1">
      <alignment vertical="center"/>
    </xf>
    <xf numFmtId="0" fontId="40" fillId="0" borderId="54" xfId="0" applyFont="1" applyBorder="1" applyAlignment="1">
      <alignment vertical="center"/>
    </xf>
    <xf numFmtId="0" fontId="40" fillId="0" borderId="38" xfId="0" applyFont="1" applyBorder="1" applyAlignment="1">
      <alignment vertical="center"/>
    </xf>
    <xf numFmtId="0" fontId="40" fillId="0" borderId="39" xfId="0" applyFont="1" applyBorder="1" applyAlignment="1">
      <alignment vertical="center"/>
    </xf>
    <xf numFmtId="0" fontId="40" fillId="0" borderId="46" xfId="0" applyFont="1" applyBorder="1" applyAlignment="1">
      <alignment vertical="center"/>
    </xf>
    <xf numFmtId="0" fontId="0" fillId="0" borderId="48" xfId="0" applyBorder="1" applyAlignment="1">
      <alignment vertical="center"/>
    </xf>
    <xf numFmtId="0" fontId="0" fillId="0" borderId="42" xfId="0" applyBorder="1" applyAlignment="1">
      <alignment vertical="center"/>
    </xf>
    <xf numFmtId="0" fontId="0" fillId="0" borderId="54" xfId="0" applyBorder="1" applyAlignment="1">
      <alignment vertical="center"/>
    </xf>
    <xf numFmtId="0" fontId="21" fillId="0" borderId="41" xfId="0" applyFont="1" applyBorder="1" applyAlignment="1">
      <alignment horizontal="center" vertical="center" wrapText="1"/>
    </xf>
    <xf numFmtId="0" fontId="21" fillId="0" borderId="42" xfId="0" applyFont="1" applyBorder="1" applyAlignment="1">
      <alignment vertical="center"/>
    </xf>
    <xf numFmtId="0" fontId="21" fillId="0" borderId="54" xfId="0" applyFont="1" applyBorder="1" applyAlignment="1">
      <alignment vertical="center"/>
    </xf>
    <xf numFmtId="0" fontId="21" fillId="0" borderId="38" xfId="0" applyFont="1" applyBorder="1" applyAlignment="1">
      <alignment vertical="center"/>
    </xf>
    <xf numFmtId="0" fontId="21" fillId="0" borderId="39" xfId="0" applyFont="1" applyBorder="1" applyAlignment="1">
      <alignment vertical="center"/>
    </xf>
    <xf numFmtId="0" fontId="21" fillId="0" borderId="46" xfId="0" applyFont="1" applyBorder="1" applyAlignment="1">
      <alignment vertical="center"/>
    </xf>
    <xf numFmtId="0" fontId="42" fillId="0" borderId="0" xfId="0" applyFont="1" applyBorder="1" applyAlignment="1">
      <alignment vertical="center"/>
    </xf>
    <xf numFmtId="0" fontId="43" fillId="0" borderId="11" xfId="0" applyFont="1" applyBorder="1" applyAlignment="1">
      <alignment vertical="center"/>
    </xf>
    <xf numFmtId="0" fontId="44" fillId="0" borderId="11" xfId="0" applyFont="1" applyBorder="1" applyAlignment="1">
      <alignment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8" fillId="0" borderId="15" xfId="0" applyFont="1" applyFill="1" applyBorder="1" applyAlignment="1">
      <alignment horizontal="left" vertical="center" wrapText="1"/>
    </xf>
    <xf numFmtId="0" fontId="8" fillId="6"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8" fillId="0" borderId="10" xfId="0" applyFont="1" applyBorder="1" applyAlignment="1">
      <alignment horizontal="left" vertical="center" wrapText="1"/>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8" fillId="25" borderId="13"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protection locked="0"/>
    </xf>
    <xf numFmtId="0" fontId="8" fillId="0" borderId="15" xfId="0" applyFont="1" applyFill="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8" fillId="0" borderId="13" xfId="0" applyFont="1" applyBorder="1" applyAlignment="1">
      <alignment horizontal="left" vertical="center" wrapText="1"/>
    </xf>
    <xf numFmtId="0" fontId="0" fillId="0" borderId="0"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21" xfId="0" applyFont="1" applyBorder="1" applyAlignment="1">
      <alignment vertical="center"/>
    </xf>
    <xf numFmtId="0" fontId="8" fillId="0" borderId="10" xfId="0" applyFont="1" applyFill="1" applyBorder="1" applyAlignment="1">
      <alignment horizontal="left" vertical="center" wrapText="1"/>
    </xf>
    <xf numFmtId="0" fontId="8" fillId="0" borderId="15" xfId="0" applyFont="1" applyBorder="1" applyAlignment="1">
      <alignment horizontal="justify" vertical="center" wrapText="1"/>
    </xf>
    <xf numFmtId="0" fontId="8" fillId="6" borderId="15"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10" xfId="0" applyFont="1" applyFill="1" applyBorder="1" applyAlignment="1">
      <alignment horizontal="center" vertical="center" wrapText="1"/>
    </xf>
    <xf numFmtId="177" fontId="6" fillId="25" borderId="27" xfId="0" applyNumberFormat="1" applyFont="1" applyFill="1" applyBorder="1" applyAlignment="1" applyProtection="1">
      <alignment horizontal="right" vertical="center" wrapText="1"/>
      <protection locked="0"/>
    </xf>
    <xf numFmtId="0" fontId="0" fillId="0" borderId="27" xfId="0" applyBorder="1" applyAlignment="1" applyProtection="1">
      <alignment vertical="center"/>
      <protection locked="0"/>
    </xf>
    <xf numFmtId="0" fontId="8" fillId="0" borderId="19" xfId="0" applyFont="1" applyBorder="1" applyAlignment="1">
      <alignment horizontal="justify" vertical="center" wrapText="1"/>
    </xf>
    <xf numFmtId="0" fontId="8" fillId="0" borderId="55" xfId="0" applyFont="1" applyBorder="1" applyAlignment="1">
      <alignment vertical="center"/>
    </xf>
    <xf numFmtId="0" fontId="8" fillId="0" borderId="27" xfId="0" applyFont="1" applyBorder="1" applyAlignment="1">
      <alignment horizontal="right" vertical="center" wrapText="1"/>
    </xf>
    <xf numFmtId="0" fontId="8" fillId="0" borderId="13"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9" xfId="0" applyFont="1" applyBorder="1" applyAlignment="1">
      <alignment horizontal="center" vertical="center"/>
    </xf>
    <xf numFmtId="177" fontId="6" fillId="25" borderId="19" xfId="0" applyNumberFormat="1" applyFont="1" applyFill="1" applyBorder="1" applyAlignment="1" applyProtection="1">
      <alignment horizontal="right" vertical="center" wrapText="1"/>
      <protection locked="0"/>
    </xf>
    <xf numFmtId="177" fontId="6" fillId="25" borderId="10" xfId="0" applyNumberFormat="1" applyFont="1" applyFill="1" applyBorder="1" applyAlignment="1" applyProtection="1">
      <alignment horizontal="right" vertical="center" wrapText="1"/>
      <protection locked="0"/>
    </xf>
    <xf numFmtId="0" fontId="8" fillId="0" borderId="11" xfId="0" applyFont="1" applyBorder="1" applyAlignment="1" applyProtection="1">
      <alignment vertical="center"/>
      <protection locked="0"/>
    </xf>
    <xf numFmtId="0" fontId="8" fillId="0" borderId="0" xfId="0" applyFont="1" applyBorder="1" applyAlignment="1">
      <alignment horizontal="left" vertical="top" wrapText="1"/>
    </xf>
    <xf numFmtId="0" fontId="8" fillId="0" borderId="0" xfId="0" applyFont="1" applyBorder="1" applyAlignment="1">
      <alignment vertical="top" wrapText="1"/>
    </xf>
    <xf numFmtId="0" fontId="0" fillId="0" borderId="0" xfId="0" applyBorder="1" applyAlignment="1">
      <alignment vertical="top"/>
    </xf>
    <xf numFmtId="0" fontId="8" fillId="0" borderId="27" xfId="0" applyFont="1" applyBorder="1" applyAlignment="1">
      <alignment horizontal="justify" vertical="center" wrapText="1"/>
    </xf>
    <xf numFmtId="0" fontId="8" fillId="0" borderId="55" xfId="0" applyFont="1" applyBorder="1" applyAlignment="1">
      <alignment horizontal="justify" vertical="center" wrapText="1"/>
    </xf>
    <xf numFmtId="0" fontId="8" fillId="25" borderId="10" xfId="0" applyFont="1" applyFill="1" applyBorder="1" applyAlignment="1" applyProtection="1">
      <alignment horizontal="center" vertical="center"/>
      <protection locked="0"/>
    </xf>
    <xf numFmtId="0" fontId="8" fillId="0" borderId="11" xfId="0" applyFont="1" applyBorder="1" applyAlignment="1">
      <alignment horizontal="justify" vertical="center"/>
    </xf>
    <xf numFmtId="0" fontId="8" fillId="25" borderId="11" xfId="0" applyFont="1" applyFill="1" applyBorder="1" applyAlignment="1" applyProtection="1">
      <alignment horizontal="center" vertical="center"/>
      <protection locked="0"/>
    </xf>
    <xf numFmtId="0" fontId="12" fillId="0" borderId="0" xfId="0" applyFont="1" applyBorder="1" applyAlignment="1">
      <alignment horizontal="center" vertical="center" wrapText="1"/>
    </xf>
    <xf numFmtId="0" fontId="21" fillId="0" borderId="0" xfId="0" applyFont="1" applyAlignment="1">
      <alignment horizontal="center" vertical="center"/>
    </xf>
    <xf numFmtId="0" fontId="12" fillId="0" borderId="11" xfId="0" applyFont="1" applyBorder="1" applyAlignment="1">
      <alignment horizontal="center" vertical="center" wrapText="1"/>
    </xf>
    <xf numFmtId="0" fontId="8" fillId="25" borderId="19" xfId="0" applyFont="1" applyFill="1" applyBorder="1" applyAlignment="1" applyProtection="1">
      <alignment horizontal="center" vertical="center" wrapText="1"/>
      <protection locked="0"/>
    </xf>
    <xf numFmtId="0" fontId="8" fillId="0" borderId="27" xfId="0" applyFont="1" applyBorder="1" applyAlignment="1" applyProtection="1">
      <alignment horizontal="center" vertical="center"/>
      <protection locked="0"/>
    </xf>
    <xf numFmtId="0" fontId="8" fillId="25" borderId="29" xfId="0" applyFont="1" applyFill="1" applyBorder="1" applyAlignment="1" applyProtection="1">
      <alignment horizontal="center" vertical="center" wrapText="1"/>
      <protection locked="0"/>
    </xf>
    <xf numFmtId="0" fontId="8" fillId="0" borderId="28" xfId="0" applyFont="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0" borderId="15" xfId="0" applyFont="1" applyBorder="1" applyAlignment="1">
      <alignment vertical="center" wrapText="1"/>
    </xf>
    <xf numFmtId="0" fontId="9" fillId="0" borderId="0" xfId="0" applyFont="1" applyBorder="1" applyAlignment="1">
      <alignment vertical="center"/>
    </xf>
    <xf numFmtId="0" fontId="40" fillId="0" borderId="0" xfId="0" applyFont="1" applyAlignment="1">
      <alignment vertical="center"/>
    </xf>
    <xf numFmtId="0" fontId="8" fillId="0" borderId="15" xfId="0" applyFont="1" applyBorder="1" applyAlignment="1">
      <alignment horizontal="left" vertical="center"/>
    </xf>
    <xf numFmtId="0" fontId="12" fillId="0" borderId="28" xfId="0" applyFont="1" applyBorder="1" applyAlignment="1">
      <alignment horizontal="center" vertical="center" wrapText="1"/>
    </xf>
    <xf numFmtId="0" fontId="8" fillId="0" borderId="27" xfId="0" applyFont="1" applyBorder="1" applyAlignment="1">
      <alignment horizontal="left" vertical="center" wrapText="1"/>
    </xf>
    <xf numFmtId="0" fontId="0" fillId="0" borderId="27" xfId="0" applyBorder="1" applyAlignment="1">
      <alignment vertical="center" wrapText="1"/>
    </xf>
    <xf numFmtId="0" fontId="0" fillId="0" borderId="55" xfId="0" applyBorder="1" applyAlignment="1">
      <alignment vertical="center" wrapText="1"/>
    </xf>
    <xf numFmtId="0" fontId="8" fillId="0" borderId="19"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55" xfId="0" applyBorder="1" applyAlignment="1" applyProtection="1">
      <alignment vertical="center"/>
      <protection locked="0"/>
    </xf>
    <xf numFmtId="0" fontId="8" fillId="0" borderId="19" xfId="0" applyFont="1" applyFill="1" applyBorder="1" applyAlignment="1" applyProtection="1">
      <alignment horizontal="center" vertical="center" wrapText="1"/>
      <protection locked="0"/>
    </xf>
    <xf numFmtId="0" fontId="0" fillId="0" borderId="27" xfId="0" applyFill="1" applyBorder="1" applyAlignment="1">
      <alignment vertical="center"/>
    </xf>
    <xf numFmtId="0" fontId="0" fillId="0" borderId="55" xfId="0" applyFill="1" applyBorder="1" applyAlignment="1">
      <alignment vertical="center"/>
    </xf>
    <xf numFmtId="0" fontId="0" fillId="0" borderId="19" xfId="0" applyFill="1" applyBorder="1" applyAlignment="1">
      <alignment vertical="center"/>
    </xf>
    <xf numFmtId="0" fontId="8" fillId="0" borderId="27" xfId="0" applyFont="1" applyBorder="1" applyAlignment="1">
      <alignment vertical="center" wrapText="1"/>
    </xf>
    <xf numFmtId="0" fontId="7" fillId="0" borderId="27" xfId="0" applyFont="1" applyBorder="1" applyAlignment="1">
      <alignment vertical="center" wrapText="1"/>
    </xf>
    <xf numFmtId="0" fontId="8" fillId="0" borderId="19" xfId="0" applyFont="1" applyBorder="1" applyAlignment="1">
      <alignment horizontal="left" vertical="center" wrapText="1"/>
    </xf>
    <xf numFmtId="0" fontId="8" fillId="25" borderId="27" xfId="0" applyFont="1" applyFill="1" applyBorder="1" applyAlignment="1" applyProtection="1">
      <alignment horizontal="center" vertical="center" wrapText="1"/>
      <protection locked="0"/>
    </xf>
    <xf numFmtId="0" fontId="8" fillId="6" borderId="27" xfId="0" applyFont="1" applyFill="1" applyBorder="1" applyAlignment="1" applyProtection="1">
      <alignment horizontal="center" vertical="center"/>
      <protection locked="0"/>
    </xf>
    <xf numFmtId="0" fontId="4" fillId="25" borderId="15" xfId="61" applyFont="1" applyFill="1" applyBorder="1" applyAlignment="1" applyProtection="1">
      <alignment horizontal="left" vertical="center" wrapText="1"/>
      <protection locked="0"/>
    </xf>
    <xf numFmtId="0" fontId="6" fillId="0" borderId="15" xfId="61" applyFont="1" applyBorder="1" applyAlignment="1">
      <alignment horizontal="center" vertical="center" wrapText="1"/>
      <protection/>
    </xf>
    <xf numFmtId="0" fontId="8" fillId="0" borderId="19" xfId="61" applyFont="1" applyBorder="1" applyAlignment="1">
      <alignment horizontal="center" vertical="center"/>
      <protection/>
    </xf>
    <xf numFmtId="0" fontId="8" fillId="0" borderId="15" xfId="61" applyFont="1" applyBorder="1" applyAlignment="1">
      <alignment horizontal="center" vertical="center" wrapText="1"/>
      <protection/>
    </xf>
    <xf numFmtId="0" fontId="8" fillId="0" borderId="19" xfId="61" applyFont="1" applyFill="1" applyBorder="1" applyAlignment="1">
      <alignment horizontal="center" vertical="center"/>
      <protection/>
    </xf>
    <xf numFmtId="0" fontId="8" fillId="0" borderId="27" xfId="0" applyFont="1" applyFill="1" applyBorder="1" applyAlignment="1">
      <alignment horizontal="center" vertical="center"/>
    </xf>
    <xf numFmtId="0" fontId="8" fillId="0" borderId="55" xfId="0" applyFont="1" applyBorder="1" applyAlignment="1">
      <alignment horizontal="center" vertical="center"/>
    </xf>
    <xf numFmtId="0" fontId="29" fillId="25" borderId="76" xfId="61" applyFont="1" applyFill="1" applyBorder="1" applyAlignment="1" applyProtection="1">
      <alignment vertical="center" shrinkToFit="1"/>
      <protection locked="0"/>
    </xf>
    <xf numFmtId="0" fontId="29" fillId="25" borderId="77" xfId="61" applyFont="1" applyFill="1" applyBorder="1" applyAlignment="1" applyProtection="1">
      <alignment vertical="center" shrinkToFit="1"/>
      <protection locked="0"/>
    </xf>
    <xf numFmtId="0" fontId="26" fillId="25" borderId="15" xfId="61" applyFont="1" applyFill="1" applyBorder="1" applyAlignment="1" applyProtection="1">
      <alignment vertical="center" wrapText="1"/>
      <protection locked="0"/>
    </xf>
    <xf numFmtId="0" fontId="26" fillId="25" borderId="37" xfId="61" applyFont="1" applyFill="1" applyBorder="1" applyAlignment="1" applyProtection="1">
      <alignment vertical="center" wrapText="1"/>
      <protection locked="0"/>
    </xf>
    <xf numFmtId="0" fontId="26" fillId="25" borderId="78" xfId="61" applyFont="1" applyFill="1" applyBorder="1" applyAlignment="1" applyProtection="1">
      <alignment vertical="center" wrapText="1"/>
      <protection locked="0"/>
    </xf>
    <xf numFmtId="0" fontId="30" fillId="0" borderId="0" xfId="61" applyFont="1" applyAlignment="1">
      <alignment horizontal="center" vertical="center"/>
      <protection/>
    </xf>
    <xf numFmtId="0" fontId="3" fillId="0" borderId="23" xfId="61" applyFont="1" applyBorder="1">
      <alignment vertical="center"/>
      <protection/>
    </xf>
    <xf numFmtId="0" fontId="3" fillId="0" borderId="79" xfId="61" applyFont="1" applyBorder="1">
      <alignment vertical="center"/>
      <protection/>
    </xf>
    <xf numFmtId="0" fontId="26" fillId="25" borderId="80" xfId="61" applyFont="1" applyFill="1" applyBorder="1" applyAlignment="1" applyProtection="1">
      <alignment vertical="center" wrapText="1"/>
      <protection locked="0"/>
    </xf>
    <xf numFmtId="0" fontId="26" fillId="25" borderId="81" xfId="61" applyFont="1" applyFill="1" applyBorder="1" applyAlignment="1" applyProtection="1">
      <alignment vertical="center" wrapText="1"/>
      <protection locked="0"/>
    </xf>
    <xf numFmtId="0" fontId="26" fillId="25" borderId="82" xfId="61" applyFont="1" applyFill="1" applyBorder="1" applyAlignment="1" applyProtection="1">
      <alignment vertical="center" wrapText="1"/>
      <protection locked="0"/>
    </xf>
    <xf numFmtId="0" fontId="29" fillId="25" borderId="83" xfId="61" applyFont="1" applyFill="1" applyBorder="1" applyAlignment="1" applyProtection="1">
      <alignment vertical="center" shrinkToFit="1"/>
      <protection locked="0"/>
    </xf>
    <xf numFmtId="0" fontId="29" fillId="25" borderId="84" xfId="61" applyFont="1" applyFill="1" applyBorder="1" applyAlignment="1" applyProtection="1">
      <alignment vertical="center" shrinkToFit="1"/>
      <protection locked="0"/>
    </xf>
    <xf numFmtId="0" fontId="29" fillId="25" borderId="85" xfId="61" applyFont="1" applyFill="1" applyBorder="1" applyAlignment="1" applyProtection="1">
      <alignment vertical="center" shrinkToFit="1"/>
      <protection locked="0"/>
    </xf>
    <xf numFmtId="0" fontId="3" fillId="0" borderId="19" xfId="61" applyFont="1" applyBorder="1" applyAlignment="1">
      <alignment horizontal="center" vertical="center"/>
      <protection/>
    </xf>
    <xf numFmtId="0" fontId="3" fillId="0" borderId="27" xfId="61" applyFont="1" applyBorder="1" applyAlignment="1">
      <alignment horizontal="center" vertical="center"/>
      <protection/>
    </xf>
    <xf numFmtId="0" fontId="30" fillId="23" borderId="86" xfId="61" applyFont="1" applyFill="1" applyBorder="1" applyAlignment="1">
      <alignment horizontal="center" vertical="center"/>
      <protection/>
    </xf>
    <xf numFmtId="0" fontId="30" fillId="23" borderId="87" xfId="61" applyFont="1" applyFill="1" applyBorder="1" applyAlignment="1">
      <alignment horizontal="center" vertical="center"/>
      <protection/>
    </xf>
    <xf numFmtId="176" fontId="17" fillId="21" borderId="88" xfId="61" applyNumberFormat="1" applyFont="1" applyFill="1" applyBorder="1" applyAlignment="1">
      <alignment vertical="center" wrapText="1"/>
      <protection/>
    </xf>
    <xf numFmtId="176" fontId="17" fillId="21" borderId="62" xfId="61" applyNumberFormat="1" applyFont="1" applyFill="1" applyBorder="1" applyAlignment="1">
      <alignment vertical="center" wrapText="1"/>
      <protection/>
    </xf>
    <xf numFmtId="176" fontId="17" fillId="21" borderId="57" xfId="61" applyNumberFormat="1" applyFont="1" applyFill="1" applyBorder="1" applyAlignment="1">
      <alignment vertical="center" wrapText="1"/>
      <protection/>
    </xf>
    <xf numFmtId="0" fontId="29" fillId="25" borderId="89" xfId="61" applyFont="1" applyFill="1" applyBorder="1" applyAlignment="1" applyProtection="1">
      <alignment vertical="center" shrinkToFit="1"/>
      <protection locked="0"/>
    </xf>
    <xf numFmtId="0" fontId="29" fillId="25" borderId="90" xfId="61" applyFont="1" applyFill="1" applyBorder="1" applyAlignment="1" applyProtection="1">
      <alignment vertical="center" shrinkToFit="1"/>
      <protection locked="0"/>
    </xf>
    <xf numFmtId="0" fontId="3" fillId="0" borderId="91" xfId="61" applyFont="1" applyBorder="1">
      <alignment vertical="center"/>
      <protection/>
    </xf>
    <xf numFmtId="0" fontId="0" fillId="24" borderId="45" xfId="0" applyFill="1" applyBorder="1" applyAlignment="1">
      <alignment vertical="center" wrapText="1"/>
    </xf>
    <xf numFmtId="0" fontId="0" fillId="24" borderId="44" xfId="0" applyFont="1" applyFill="1" applyBorder="1" applyAlignment="1">
      <alignment vertical="center" wrapText="1"/>
    </xf>
    <xf numFmtId="0" fontId="0" fillId="0" borderId="37" xfId="0" applyBorder="1" applyAlignment="1">
      <alignment vertical="center" wrapText="1"/>
    </xf>
    <xf numFmtId="0" fontId="0" fillId="0" borderId="38" xfId="0" applyFont="1" applyBorder="1" applyAlignment="1">
      <alignment vertical="center" wrapText="1"/>
    </xf>
    <xf numFmtId="0" fontId="0" fillId="0" borderId="46" xfId="0" applyBorder="1" applyAlignment="1">
      <alignment vertical="center" wrapText="1"/>
    </xf>
    <xf numFmtId="0" fontId="0" fillId="0" borderId="36" xfId="0" applyFont="1" applyBorder="1" applyAlignment="1">
      <alignment vertical="center" wrapText="1"/>
    </xf>
    <xf numFmtId="0" fontId="0" fillId="0" borderId="47" xfId="0" applyBorder="1" applyAlignment="1">
      <alignment vertical="center" wrapText="1"/>
    </xf>
    <xf numFmtId="0" fontId="0" fillId="0" borderId="35" xfId="0" applyBorder="1" applyAlignment="1">
      <alignment vertical="center" wrapText="1"/>
    </xf>
    <xf numFmtId="0" fontId="0" fillId="0" borderId="49" xfId="0" applyBorder="1" applyAlignment="1">
      <alignment vertical="center" wrapText="1"/>
    </xf>
    <xf numFmtId="0" fontId="0" fillId="0" borderId="36" xfId="0" applyBorder="1" applyAlignment="1">
      <alignment vertical="center" wrapText="1"/>
    </xf>
    <xf numFmtId="0" fontId="23" fillId="24" borderId="45" xfId="0" applyFont="1" applyFill="1" applyBorder="1" applyAlignment="1">
      <alignment horizontal="center" vertical="center" wrapText="1"/>
    </xf>
    <xf numFmtId="0" fontId="23" fillId="24" borderId="44" xfId="0" applyFont="1" applyFill="1" applyBorder="1" applyAlignment="1">
      <alignment horizontal="center" vertical="center" wrapText="1"/>
    </xf>
    <xf numFmtId="0" fontId="23" fillId="24" borderId="37" xfId="0" applyFont="1" applyFill="1" applyBorder="1" applyAlignment="1">
      <alignment horizontal="center" vertical="center" wrapText="1"/>
    </xf>
    <xf numFmtId="0" fontId="0" fillId="24" borderId="45" xfId="0" applyFont="1" applyFill="1" applyBorder="1" applyAlignment="1">
      <alignment horizontal="left" vertical="center" wrapText="1"/>
    </xf>
    <xf numFmtId="0" fontId="0" fillId="24" borderId="44" xfId="0" applyFont="1" applyFill="1" applyBorder="1" applyAlignment="1">
      <alignment horizontal="left" vertical="center" wrapText="1"/>
    </xf>
    <xf numFmtId="0" fontId="0" fillId="24" borderId="45" xfId="0" applyFill="1" applyBorder="1" applyAlignment="1">
      <alignment horizontal="center" vertical="center" wrapText="1"/>
    </xf>
    <xf numFmtId="0" fontId="0" fillId="24" borderId="44" xfId="0" applyFont="1" applyFill="1" applyBorder="1" applyAlignment="1">
      <alignment horizontal="center" vertical="center" wrapText="1"/>
    </xf>
    <xf numFmtId="0" fontId="0" fillId="0" borderId="37" xfId="0" applyBorder="1" applyAlignment="1">
      <alignment horizontal="center" vertical="center" wrapText="1"/>
    </xf>
    <xf numFmtId="0" fontId="0" fillId="24" borderId="45" xfId="0" applyFont="1" applyFill="1" applyBorder="1" applyAlignment="1">
      <alignment vertical="center" wrapText="1"/>
    </xf>
    <xf numFmtId="0" fontId="0" fillId="24" borderId="10" xfId="0"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24" borderId="45" xfId="0" applyFill="1" applyBorder="1" applyAlignment="1">
      <alignment horizontal="center" vertical="center"/>
    </xf>
    <xf numFmtId="0" fontId="0" fillId="0" borderId="44" xfId="0" applyBorder="1" applyAlignment="1">
      <alignment horizontal="center" vertical="center"/>
    </xf>
    <xf numFmtId="0" fontId="0" fillId="24" borderId="55" xfId="0" applyFont="1" applyFill="1" applyBorder="1" applyAlignment="1">
      <alignment vertical="center" wrapText="1"/>
    </xf>
    <xf numFmtId="0" fontId="0" fillId="24" borderId="19" xfId="0" applyFont="1" applyFill="1" applyBorder="1" applyAlignment="1">
      <alignment vertical="center" wrapText="1"/>
    </xf>
    <xf numFmtId="0" fontId="0" fillId="24" borderId="45"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37" xfId="0" applyFont="1" applyBorder="1" applyAlignment="1">
      <alignment horizontal="center" vertical="center" wrapText="1"/>
    </xf>
    <xf numFmtId="0" fontId="0" fillId="24" borderId="12" xfId="0" applyFont="1" applyFill="1" applyBorder="1" applyAlignment="1">
      <alignment vertical="center" wrapText="1"/>
    </xf>
    <xf numFmtId="0" fontId="0" fillId="24" borderId="14" xfId="0" applyFont="1" applyFill="1" applyBorder="1" applyAlignment="1">
      <alignment vertical="center" wrapText="1"/>
    </xf>
    <xf numFmtId="0" fontId="0" fillId="24" borderId="21" xfId="0" applyFont="1" applyFill="1" applyBorder="1" applyAlignment="1">
      <alignment vertical="center" wrapText="1"/>
    </xf>
    <xf numFmtId="0" fontId="0" fillId="24" borderId="10" xfId="0" applyFill="1" applyBorder="1" applyAlignment="1">
      <alignment vertical="center"/>
    </xf>
    <xf numFmtId="0" fontId="0" fillId="24" borderId="13" xfId="0" applyFont="1" applyFill="1" applyBorder="1" applyAlignment="1">
      <alignment vertical="center"/>
    </xf>
    <xf numFmtId="0" fontId="0" fillId="24" borderId="29" xfId="0" applyFont="1" applyFill="1" applyBorder="1" applyAlignment="1">
      <alignment vertical="center"/>
    </xf>
    <xf numFmtId="0" fontId="0" fillId="24" borderId="44" xfId="0" applyFill="1" applyBorder="1" applyAlignment="1">
      <alignment horizontal="left" vertical="center" wrapText="1"/>
    </xf>
    <xf numFmtId="0" fontId="0" fillId="24" borderId="13" xfId="0" applyFill="1" applyBorder="1" applyAlignment="1">
      <alignment vertical="center"/>
    </xf>
    <xf numFmtId="0" fontId="0" fillId="0" borderId="17" xfId="0" applyBorder="1" applyAlignment="1">
      <alignment horizontal="left" vertical="center" wrapText="1"/>
    </xf>
    <xf numFmtId="0" fontId="0" fillId="0" borderId="17" xfId="0" applyBorder="1" applyAlignment="1">
      <alignment vertical="center" wrapText="1"/>
    </xf>
    <xf numFmtId="0" fontId="0" fillId="0" borderId="16" xfId="0" applyBorder="1" applyAlignment="1">
      <alignment horizontal="left" vertical="center" wrapText="1"/>
    </xf>
    <xf numFmtId="0" fontId="0" fillId="0" borderId="45" xfId="0" applyBorder="1" applyAlignment="1">
      <alignment horizontal="left" vertical="center" wrapText="1"/>
    </xf>
    <xf numFmtId="0" fontId="0" fillId="0" borderId="44" xfId="0" applyBorder="1" applyAlignment="1">
      <alignment horizontal="left" vertical="center" wrapText="1"/>
    </xf>
    <xf numFmtId="0" fontId="0" fillId="0" borderId="37" xfId="0" applyBorder="1" applyAlignment="1">
      <alignment horizontal="left" vertical="center" wrapText="1"/>
    </xf>
    <xf numFmtId="0" fontId="0" fillId="0" borderId="18" xfId="0" applyBorder="1" applyAlignment="1">
      <alignment horizontal="left" vertical="center" wrapText="1"/>
    </xf>
    <xf numFmtId="0" fontId="0" fillId="0" borderId="92" xfId="0" applyFill="1" applyBorder="1" applyAlignment="1">
      <alignment vertical="center" wrapText="1"/>
    </xf>
    <xf numFmtId="0" fontId="0" fillId="0" borderId="93" xfId="0" applyBorder="1" applyAlignment="1">
      <alignment vertical="center" wrapText="1"/>
    </xf>
    <xf numFmtId="0" fontId="0" fillId="0" borderId="94" xfId="0" applyBorder="1" applyAlignment="1">
      <alignment vertical="center" wrapText="1"/>
    </xf>
    <xf numFmtId="0" fontId="0" fillId="0" borderId="29" xfId="0" applyFill="1" applyBorder="1" applyAlignment="1">
      <alignment vertical="center" wrapText="1"/>
    </xf>
    <xf numFmtId="0" fontId="0" fillId="0" borderId="35" xfId="0" applyFill="1" applyBorder="1" applyAlignment="1">
      <alignment vertical="center" wrapText="1"/>
    </xf>
    <xf numFmtId="0" fontId="0" fillId="0" borderId="30" xfId="0" applyBorder="1" applyAlignment="1">
      <alignment vertical="center" wrapText="1"/>
    </xf>
    <xf numFmtId="0" fontId="0" fillId="0" borderId="95" xfId="0" applyFill="1" applyBorder="1" applyAlignment="1">
      <alignment vertical="center" wrapText="1"/>
    </xf>
    <xf numFmtId="0" fontId="0" fillId="0" borderId="36" xfId="0" applyFill="1" applyBorder="1" applyAlignment="1">
      <alignment vertical="center" wrapText="1"/>
    </xf>
    <xf numFmtId="0" fontId="0" fillId="0" borderId="31" xfId="0" applyBorder="1" applyAlignment="1">
      <alignment vertical="center" wrapText="1"/>
    </xf>
    <xf numFmtId="0" fontId="0" fillId="0" borderId="38" xfId="0" applyFill="1" applyBorder="1" applyAlignment="1">
      <alignmen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0" fillId="0" borderId="95" xfId="0" applyBorder="1" applyAlignment="1">
      <alignment vertical="center" wrapText="1"/>
    </xf>
    <xf numFmtId="0" fontId="22" fillId="24" borderId="45" xfId="0" applyFont="1" applyFill="1" applyBorder="1" applyAlignment="1">
      <alignment horizontal="center" vertical="center"/>
    </xf>
    <xf numFmtId="0" fontId="22" fillId="24" borderId="44" xfId="0" applyFont="1" applyFill="1" applyBorder="1" applyAlignment="1">
      <alignment horizontal="center" vertical="center"/>
    </xf>
    <xf numFmtId="0" fontId="22" fillId="24" borderId="37" xfId="0" applyFont="1" applyFill="1" applyBorder="1" applyAlignment="1">
      <alignment horizontal="center" vertical="center"/>
    </xf>
    <xf numFmtId="0" fontId="0" fillId="0" borderId="37" xfId="0" applyBorder="1" applyAlignment="1">
      <alignment horizontal="center" vertical="center"/>
    </xf>
    <xf numFmtId="0" fontId="23" fillId="0" borderId="38" xfId="0" applyFont="1" applyBorder="1" applyAlignment="1">
      <alignment vertical="center" wrapText="1"/>
    </xf>
    <xf numFmtId="0" fontId="23" fillId="0" borderId="36" xfId="0" applyFont="1" applyBorder="1" applyAlignment="1">
      <alignment vertical="center" wrapText="1"/>
    </xf>
    <xf numFmtId="0" fontId="23" fillId="0" borderId="35" xfId="0" applyFont="1" applyBorder="1" applyAlignment="1">
      <alignment vertical="center" wrapText="1"/>
    </xf>
    <xf numFmtId="0" fontId="23" fillId="0" borderId="19" xfId="0" applyFont="1" applyBorder="1" applyAlignment="1">
      <alignment vertical="center" wrapText="1"/>
    </xf>
    <xf numFmtId="0" fontId="0" fillId="24" borderId="37" xfId="0" applyFont="1" applyFill="1" applyBorder="1" applyAlignment="1">
      <alignment horizontal="left" vertical="center" wrapText="1"/>
    </xf>
    <xf numFmtId="0" fontId="0" fillId="0" borderId="10" xfId="0" applyFill="1" applyBorder="1" applyAlignment="1">
      <alignment vertical="center" wrapText="1"/>
    </xf>
    <xf numFmtId="0" fontId="0" fillId="24" borderId="10" xfId="0" applyFont="1" applyFill="1" applyBorder="1" applyAlignment="1">
      <alignment vertical="center" wrapText="1"/>
    </xf>
    <xf numFmtId="0" fontId="0" fillId="24" borderId="13" xfId="0" applyFont="1" applyFill="1" applyBorder="1" applyAlignment="1">
      <alignment vertical="center" wrapText="1"/>
    </xf>
    <xf numFmtId="0" fontId="0" fillId="0" borderId="35" xfId="0" applyFont="1" applyBorder="1" applyAlignment="1">
      <alignment vertical="center" wrapText="1"/>
    </xf>
    <xf numFmtId="0" fontId="0" fillId="24" borderId="1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10xx交付申請記入要領_PR" xfId="62"/>
    <cellStyle name="標準_H18.12結果表" xfId="63"/>
    <cellStyle name="Followed Hyperlink" xfId="64"/>
    <cellStyle name="良い" xfId="65"/>
  </cellStyles>
  <dxfs count="6">
    <dxf>
      <font>
        <color indexed="10"/>
      </font>
    </dxf>
    <dxf>
      <font>
        <color indexed="44"/>
      </font>
    </dxf>
    <dxf>
      <font>
        <color indexed="23"/>
      </font>
    </dxf>
    <dxf>
      <font>
        <color indexed="9"/>
      </font>
    </dxf>
    <dxf>
      <font>
        <color indexed="44"/>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133350</xdr:colOff>
      <xdr:row>27</xdr:row>
      <xdr:rowOff>161925</xdr:rowOff>
    </xdr:from>
    <xdr:to>
      <xdr:col>49</xdr:col>
      <xdr:colOff>104775</xdr:colOff>
      <xdr:row>29</xdr:row>
      <xdr:rowOff>9525</xdr:rowOff>
    </xdr:to>
    <xdr:sp>
      <xdr:nvSpPr>
        <xdr:cNvPr id="1" name="Rectangle 7"/>
        <xdr:cNvSpPr>
          <a:spLocks/>
        </xdr:cNvSpPr>
      </xdr:nvSpPr>
      <xdr:spPr>
        <a:xfrm>
          <a:off x="5695950" y="512445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47</xdr:col>
      <xdr:colOff>133350</xdr:colOff>
      <xdr:row>34</xdr:row>
      <xdr:rowOff>171450</xdr:rowOff>
    </xdr:from>
    <xdr:to>
      <xdr:col>49</xdr:col>
      <xdr:colOff>95250</xdr:colOff>
      <xdr:row>36</xdr:row>
      <xdr:rowOff>19050</xdr:rowOff>
    </xdr:to>
    <xdr:sp>
      <xdr:nvSpPr>
        <xdr:cNvPr id="2" name="Rectangle 7"/>
        <xdr:cNvSpPr>
          <a:spLocks/>
        </xdr:cNvSpPr>
      </xdr:nvSpPr>
      <xdr:spPr>
        <a:xfrm>
          <a:off x="5695950" y="6467475"/>
          <a:ext cx="200025"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43</xdr:col>
      <xdr:colOff>123825</xdr:colOff>
      <xdr:row>27</xdr:row>
      <xdr:rowOff>0</xdr:rowOff>
    </xdr:from>
    <xdr:to>
      <xdr:col>46</xdr:col>
      <xdr:colOff>0</xdr:colOff>
      <xdr:row>28</xdr:row>
      <xdr:rowOff>9525</xdr:rowOff>
    </xdr:to>
    <xdr:sp>
      <xdr:nvSpPr>
        <xdr:cNvPr id="3" name="テキスト ボックス 3"/>
        <xdr:cNvSpPr txBox="1">
          <a:spLocks noChangeArrowheads="1"/>
        </xdr:cNvSpPr>
      </xdr:nvSpPr>
      <xdr:spPr>
        <a:xfrm>
          <a:off x="5210175" y="49625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43</xdr:col>
      <xdr:colOff>133350</xdr:colOff>
      <xdr:row>34</xdr:row>
      <xdr:rowOff>0</xdr:rowOff>
    </xdr:from>
    <xdr:to>
      <xdr:col>46</xdr:col>
      <xdr:colOff>9525</xdr:colOff>
      <xdr:row>35</xdr:row>
      <xdr:rowOff>9525</xdr:rowOff>
    </xdr:to>
    <xdr:sp>
      <xdr:nvSpPr>
        <xdr:cNvPr id="4" name="テキスト ボックス 4"/>
        <xdr:cNvSpPr txBox="1">
          <a:spLocks noChangeArrowheads="1"/>
        </xdr:cNvSpPr>
      </xdr:nvSpPr>
      <xdr:spPr>
        <a:xfrm>
          <a:off x="5219700" y="62960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49</xdr:col>
      <xdr:colOff>19050</xdr:colOff>
      <xdr:row>40</xdr:row>
      <xdr:rowOff>0</xdr:rowOff>
    </xdr:from>
    <xdr:to>
      <xdr:col>50</xdr:col>
      <xdr:colOff>57150</xdr:colOff>
      <xdr:row>41</xdr:row>
      <xdr:rowOff>9525</xdr:rowOff>
    </xdr:to>
    <xdr:sp>
      <xdr:nvSpPr>
        <xdr:cNvPr id="5" name="テキスト ボックス 5"/>
        <xdr:cNvSpPr txBox="1">
          <a:spLocks noChangeArrowheads="1"/>
        </xdr:cNvSpPr>
      </xdr:nvSpPr>
      <xdr:spPr>
        <a:xfrm>
          <a:off x="5819775" y="74390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114300</xdr:colOff>
      <xdr:row>0</xdr:row>
      <xdr:rowOff>0</xdr:rowOff>
    </xdr:from>
    <xdr:to>
      <xdr:col>66</xdr:col>
      <xdr:colOff>276225</xdr:colOff>
      <xdr:row>0</xdr:row>
      <xdr:rowOff>0</xdr:rowOff>
    </xdr:to>
    <xdr:sp>
      <xdr:nvSpPr>
        <xdr:cNvPr id="1" name="Rectangle 1"/>
        <xdr:cNvSpPr>
          <a:spLocks/>
        </xdr:cNvSpPr>
      </xdr:nvSpPr>
      <xdr:spPr>
        <a:xfrm>
          <a:off x="6648450" y="0"/>
          <a:ext cx="90582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114300</xdr:colOff>
      <xdr:row>0</xdr:row>
      <xdr:rowOff>0</xdr:rowOff>
    </xdr:from>
    <xdr:to>
      <xdr:col>63</xdr:col>
      <xdr:colOff>95250</xdr:colOff>
      <xdr:row>0</xdr:row>
      <xdr:rowOff>0</xdr:rowOff>
    </xdr:to>
    <xdr:sp>
      <xdr:nvSpPr>
        <xdr:cNvPr id="2" name="Text Box 2"/>
        <xdr:cNvSpPr txBox="1">
          <a:spLocks noChangeArrowheads="1"/>
        </xdr:cNvSpPr>
      </xdr:nvSpPr>
      <xdr:spPr>
        <a:xfrm>
          <a:off x="6991350" y="0"/>
          <a:ext cx="43815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62</xdr:col>
      <xdr:colOff>114300</xdr:colOff>
      <xdr:row>0</xdr:row>
      <xdr:rowOff>0</xdr:rowOff>
    </xdr:from>
    <xdr:to>
      <xdr:col>66</xdr:col>
      <xdr:colOff>152400</xdr:colOff>
      <xdr:row>0</xdr:row>
      <xdr:rowOff>0</xdr:rowOff>
    </xdr:to>
    <xdr:sp>
      <xdr:nvSpPr>
        <xdr:cNvPr id="3" name="AutoShape 5"/>
        <xdr:cNvSpPr>
          <a:spLocks/>
        </xdr:cNvSpPr>
      </xdr:nvSpPr>
      <xdr:spPr>
        <a:xfrm>
          <a:off x="7334250" y="0"/>
          <a:ext cx="824865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56</xdr:col>
      <xdr:colOff>114300</xdr:colOff>
      <xdr:row>0</xdr:row>
      <xdr:rowOff>0</xdr:rowOff>
    </xdr:from>
    <xdr:to>
      <xdr:col>60</xdr:col>
      <xdr:colOff>114300</xdr:colOff>
      <xdr:row>0</xdr:row>
      <xdr:rowOff>0</xdr:rowOff>
    </xdr:to>
    <xdr:sp>
      <xdr:nvSpPr>
        <xdr:cNvPr id="4" name="AutoShape 8"/>
        <xdr:cNvSpPr>
          <a:spLocks/>
        </xdr:cNvSpPr>
      </xdr:nvSpPr>
      <xdr:spPr>
        <a:xfrm>
          <a:off x="6648450" y="0"/>
          <a:ext cx="4572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申請日時点の国土交通大臣名を記入してください。</a:t>
          </a:r>
        </a:p>
      </xdr:txBody>
    </xdr:sp>
    <xdr:clientData/>
  </xdr:twoCellAnchor>
  <xdr:twoCellAnchor>
    <xdr:from>
      <xdr:col>64</xdr:col>
      <xdr:colOff>2857500</xdr:colOff>
      <xdr:row>6</xdr:row>
      <xdr:rowOff>95250</xdr:rowOff>
    </xdr:from>
    <xdr:to>
      <xdr:col>64</xdr:col>
      <xdr:colOff>5448300</xdr:colOff>
      <xdr:row>8</xdr:row>
      <xdr:rowOff>9525</xdr:rowOff>
    </xdr:to>
    <xdr:sp>
      <xdr:nvSpPr>
        <xdr:cNvPr id="5" name="テキスト ボックス 5"/>
        <xdr:cNvSpPr txBox="1">
          <a:spLocks noChangeArrowheads="1"/>
        </xdr:cNvSpPr>
      </xdr:nvSpPr>
      <xdr:spPr>
        <a:xfrm>
          <a:off x="10839450" y="1143000"/>
          <a:ext cx="2590800" cy="257175"/>
        </a:xfrm>
        <a:prstGeom prst="rect">
          <a:avLst/>
        </a:prstGeom>
        <a:solidFill>
          <a:srgbClr val="FFFFFF"/>
        </a:solidFill>
        <a:ln w="9525" cmpd="sng">
          <a:solidFill>
            <a:srgbClr val="C00000"/>
          </a:solidFill>
          <a:headEnd type="none"/>
          <a:tailEnd type="none"/>
        </a:ln>
      </xdr:spPr>
      <xdr:txBody>
        <a:bodyPr vertOverflow="clip" wrap="square"/>
        <a:p>
          <a:pPr algn="ctr">
            <a:defRPr/>
          </a:pPr>
          <a:r>
            <a:rPr lang="en-US" cap="none" sz="1100" b="1" i="0" u="none" baseline="0">
              <a:solidFill>
                <a:srgbClr val="FF0000"/>
              </a:solidFill>
              <a:latin typeface="ＭＳ Ｐゴシック"/>
              <a:ea typeface="ＭＳ Ｐゴシック"/>
              <a:cs typeface="ＭＳ Ｐゴシック"/>
            </a:rPr>
            <a:t>診療科目を入力してください。⇒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Text Box 2"/>
        <xdr:cNvSpPr txBox="1">
          <a:spLocks noChangeArrowheads="1"/>
        </xdr:cNvSpPr>
      </xdr:nvSpPr>
      <xdr:spPr>
        <a:xfrm>
          <a:off x="2705100" y="0"/>
          <a:ext cx="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22</xdr:col>
      <xdr:colOff>0</xdr:colOff>
      <xdr:row>0</xdr:row>
      <xdr:rowOff>0</xdr:rowOff>
    </xdr:from>
    <xdr:to>
      <xdr:col>22</xdr:col>
      <xdr:colOff>0</xdr:colOff>
      <xdr:row>0</xdr:row>
      <xdr:rowOff>0</xdr:rowOff>
    </xdr:to>
    <xdr:sp>
      <xdr:nvSpPr>
        <xdr:cNvPr id="2" name="AutoShape 5"/>
        <xdr:cNvSpPr>
          <a:spLocks/>
        </xdr:cNvSpPr>
      </xdr:nvSpPr>
      <xdr:spPr>
        <a:xfrm>
          <a:off x="27051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9"/>
        <xdr:cNvSpPr>
          <a:spLocks/>
        </xdr:cNvSpPr>
      </xdr:nvSpPr>
      <xdr:spPr>
        <a:xfrm>
          <a:off x="27051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4" name="AutoShape 10"/>
        <xdr:cNvSpPr>
          <a:spLocks/>
        </xdr:cNvSpPr>
      </xdr:nvSpPr>
      <xdr:spPr>
        <a:xfrm>
          <a:off x="27051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22</xdr:col>
      <xdr:colOff>0</xdr:colOff>
      <xdr:row>0</xdr:row>
      <xdr:rowOff>0</xdr:rowOff>
    </xdr:from>
    <xdr:to>
      <xdr:col>22</xdr:col>
      <xdr:colOff>0</xdr:colOff>
      <xdr:row>0</xdr:row>
      <xdr:rowOff>0</xdr:rowOff>
    </xdr:to>
    <xdr:sp>
      <xdr:nvSpPr>
        <xdr:cNvPr id="5" name="AutoShape 13"/>
        <xdr:cNvSpPr>
          <a:spLocks/>
        </xdr:cNvSpPr>
      </xdr:nvSpPr>
      <xdr:spPr>
        <a:xfrm>
          <a:off x="27051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6" name="Line 14"/>
        <xdr:cNvSpPr>
          <a:spLocks/>
        </xdr:cNvSpPr>
      </xdr:nvSpPr>
      <xdr:spPr>
        <a:xfrm flipH="1">
          <a:off x="2705100"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Text Box 2"/>
        <xdr:cNvSpPr txBox="1">
          <a:spLocks noChangeArrowheads="1"/>
        </xdr:cNvSpPr>
      </xdr:nvSpPr>
      <xdr:spPr>
        <a:xfrm>
          <a:off x="2390775" y="0"/>
          <a:ext cx="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21</xdr:col>
      <xdr:colOff>0</xdr:colOff>
      <xdr:row>0</xdr:row>
      <xdr:rowOff>0</xdr:rowOff>
    </xdr:from>
    <xdr:to>
      <xdr:col>21</xdr:col>
      <xdr:colOff>0</xdr:colOff>
      <xdr:row>0</xdr:row>
      <xdr:rowOff>0</xdr:rowOff>
    </xdr:to>
    <xdr:sp>
      <xdr:nvSpPr>
        <xdr:cNvPr id="2" name="AutoShape 5"/>
        <xdr:cNvSpPr>
          <a:spLocks/>
        </xdr:cNvSpPr>
      </xdr:nvSpPr>
      <xdr:spPr>
        <a:xfrm>
          <a:off x="23907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21</xdr:col>
      <xdr:colOff>0</xdr:colOff>
      <xdr:row>0</xdr:row>
      <xdr:rowOff>0</xdr:rowOff>
    </xdr:from>
    <xdr:to>
      <xdr:col>21</xdr:col>
      <xdr:colOff>0</xdr:colOff>
      <xdr:row>0</xdr:row>
      <xdr:rowOff>0</xdr:rowOff>
    </xdr:to>
    <xdr:sp>
      <xdr:nvSpPr>
        <xdr:cNvPr id="3" name="AutoShape 9"/>
        <xdr:cNvSpPr>
          <a:spLocks/>
        </xdr:cNvSpPr>
      </xdr:nvSpPr>
      <xdr:spPr>
        <a:xfrm>
          <a:off x="23907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21</xdr:col>
      <xdr:colOff>0</xdr:colOff>
      <xdr:row>0</xdr:row>
      <xdr:rowOff>0</xdr:rowOff>
    </xdr:from>
    <xdr:to>
      <xdr:col>21</xdr:col>
      <xdr:colOff>0</xdr:colOff>
      <xdr:row>0</xdr:row>
      <xdr:rowOff>0</xdr:rowOff>
    </xdr:to>
    <xdr:sp>
      <xdr:nvSpPr>
        <xdr:cNvPr id="4" name="AutoShape 10"/>
        <xdr:cNvSpPr>
          <a:spLocks/>
        </xdr:cNvSpPr>
      </xdr:nvSpPr>
      <xdr:spPr>
        <a:xfrm>
          <a:off x="23907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21</xdr:col>
      <xdr:colOff>0</xdr:colOff>
      <xdr:row>0</xdr:row>
      <xdr:rowOff>0</xdr:rowOff>
    </xdr:from>
    <xdr:to>
      <xdr:col>21</xdr:col>
      <xdr:colOff>0</xdr:colOff>
      <xdr:row>0</xdr:row>
      <xdr:rowOff>0</xdr:rowOff>
    </xdr:to>
    <xdr:sp>
      <xdr:nvSpPr>
        <xdr:cNvPr id="5" name="AutoShape 13"/>
        <xdr:cNvSpPr>
          <a:spLocks/>
        </xdr:cNvSpPr>
      </xdr:nvSpPr>
      <xdr:spPr>
        <a:xfrm>
          <a:off x="23907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21</xdr:col>
      <xdr:colOff>0</xdr:colOff>
      <xdr:row>0</xdr:row>
      <xdr:rowOff>0</xdr:rowOff>
    </xdr:from>
    <xdr:to>
      <xdr:col>21</xdr:col>
      <xdr:colOff>0</xdr:colOff>
      <xdr:row>0</xdr:row>
      <xdr:rowOff>0</xdr:rowOff>
    </xdr:to>
    <xdr:sp>
      <xdr:nvSpPr>
        <xdr:cNvPr id="6" name="Line 14"/>
        <xdr:cNvSpPr>
          <a:spLocks/>
        </xdr:cNvSpPr>
      </xdr:nvSpPr>
      <xdr:spPr>
        <a:xfrm flipH="1">
          <a:off x="2390775"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66675</xdr:colOff>
      <xdr:row>17</xdr:row>
      <xdr:rowOff>9525</xdr:rowOff>
    </xdr:from>
    <xdr:to>
      <xdr:col>71</xdr:col>
      <xdr:colOff>247650</xdr:colOff>
      <xdr:row>18</xdr:row>
      <xdr:rowOff>47625</xdr:rowOff>
    </xdr:to>
    <xdr:sp fLocksText="0">
      <xdr:nvSpPr>
        <xdr:cNvPr id="7" name="Text Box 26"/>
        <xdr:cNvSpPr txBox="1">
          <a:spLocks noChangeArrowheads="1"/>
        </xdr:cNvSpPr>
      </xdr:nvSpPr>
      <xdr:spPr>
        <a:xfrm>
          <a:off x="7791450" y="4295775"/>
          <a:ext cx="1809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171450</xdr:rowOff>
    </xdr:from>
    <xdr:to>
      <xdr:col>26</xdr:col>
      <xdr:colOff>28575</xdr:colOff>
      <xdr:row>5</xdr:row>
      <xdr:rowOff>66675</xdr:rowOff>
    </xdr:to>
    <xdr:pic>
      <xdr:nvPicPr>
        <xdr:cNvPr id="1" name="Picture 23"/>
        <xdr:cNvPicPr preferRelativeResize="1">
          <a:picLocks noChangeAspect="1"/>
        </xdr:cNvPicPr>
      </xdr:nvPicPr>
      <xdr:blipFill>
        <a:blip r:embed="rId1"/>
        <a:stretch>
          <a:fillRect/>
        </a:stretch>
      </xdr:blipFill>
      <xdr:spPr>
        <a:xfrm>
          <a:off x="152400" y="342900"/>
          <a:ext cx="2847975" cy="647700"/>
        </a:xfrm>
        <a:prstGeom prst="rect">
          <a:avLst/>
        </a:prstGeom>
        <a:noFill/>
        <a:ln w="9525" cmpd="sng">
          <a:noFill/>
        </a:ln>
      </xdr:spPr>
    </xdr:pic>
    <xdr:clientData/>
  </xdr:twoCellAnchor>
  <xdr:twoCellAnchor>
    <xdr:from>
      <xdr:col>31</xdr:col>
      <xdr:colOff>85725</xdr:colOff>
      <xdr:row>8</xdr:row>
      <xdr:rowOff>9525</xdr:rowOff>
    </xdr:from>
    <xdr:to>
      <xdr:col>58</xdr:col>
      <xdr:colOff>57150</xdr:colOff>
      <xdr:row>12</xdr:row>
      <xdr:rowOff>9525</xdr:rowOff>
    </xdr:to>
    <xdr:grpSp>
      <xdr:nvGrpSpPr>
        <xdr:cNvPr id="2" name="グループ化 15"/>
        <xdr:cNvGrpSpPr>
          <a:grpSpLocks/>
        </xdr:cNvGrpSpPr>
      </xdr:nvGrpSpPr>
      <xdr:grpSpPr>
        <a:xfrm>
          <a:off x="3629025" y="1447800"/>
          <a:ext cx="3086100" cy="762000"/>
          <a:chOff x="3912708" y="1450769"/>
          <a:chExt cx="3122593" cy="763998"/>
        </a:xfrm>
        <a:solidFill>
          <a:srgbClr val="FFFFFF"/>
        </a:solidFill>
      </xdr:grpSpPr>
      <xdr:sp>
        <xdr:nvSpPr>
          <xdr:cNvPr id="3" name="Rectangle 5"/>
          <xdr:cNvSpPr>
            <a:spLocks/>
          </xdr:cNvSpPr>
        </xdr:nvSpPr>
        <xdr:spPr>
          <a:xfrm>
            <a:off x="3922076" y="1460319"/>
            <a:ext cx="183452" cy="20054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4" name="Rectangle 5"/>
          <xdr:cNvSpPr>
            <a:spLocks/>
          </xdr:cNvSpPr>
        </xdr:nvSpPr>
        <xdr:spPr>
          <a:xfrm>
            <a:off x="3912708" y="2014218"/>
            <a:ext cx="183452" cy="20054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5" name="Rectangle 5"/>
          <xdr:cNvSpPr>
            <a:spLocks/>
          </xdr:cNvSpPr>
        </xdr:nvSpPr>
        <xdr:spPr>
          <a:xfrm>
            <a:off x="6851849" y="1450769"/>
            <a:ext cx="183452" cy="20054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6" name="Rectangle 5"/>
          <xdr:cNvSpPr>
            <a:spLocks/>
          </xdr:cNvSpPr>
        </xdr:nvSpPr>
        <xdr:spPr>
          <a:xfrm>
            <a:off x="6851849" y="2004668"/>
            <a:ext cx="183452" cy="20054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grpSp>
    <xdr:clientData/>
  </xdr:twoCellAnchor>
  <xdr:twoCellAnchor editAs="oneCell">
    <xdr:from>
      <xdr:col>2</xdr:col>
      <xdr:colOff>9525</xdr:colOff>
      <xdr:row>15</xdr:row>
      <xdr:rowOff>0</xdr:rowOff>
    </xdr:from>
    <xdr:to>
      <xdr:col>58</xdr:col>
      <xdr:colOff>76200</xdr:colOff>
      <xdr:row>53</xdr:row>
      <xdr:rowOff>95250</xdr:rowOff>
    </xdr:to>
    <xdr:pic>
      <xdr:nvPicPr>
        <xdr:cNvPr id="7" name="Picture 488"/>
        <xdr:cNvPicPr preferRelativeResize="1">
          <a:picLocks noChangeAspect="1"/>
        </xdr:cNvPicPr>
      </xdr:nvPicPr>
      <xdr:blipFill>
        <a:blip r:embed="rId2"/>
        <a:stretch>
          <a:fillRect/>
        </a:stretch>
      </xdr:blipFill>
      <xdr:spPr>
        <a:xfrm>
          <a:off x="238125" y="2714625"/>
          <a:ext cx="6496050" cy="6610350"/>
        </a:xfrm>
        <a:prstGeom prst="rect">
          <a:avLst/>
        </a:prstGeom>
        <a:noFill/>
        <a:ln w="9525" cmpd="sng">
          <a:noFill/>
        </a:ln>
      </xdr:spPr>
    </xdr:pic>
    <xdr:clientData/>
  </xdr:twoCellAnchor>
  <xdr:twoCellAnchor>
    <xdr:from>
      <xdr:col>42</xdr:col>
      <xdr:colOff>76200</xdr:colOff>
      <xdr:row>14</xdr:row>
      <xdr:rowOff>28575</xdr:rowOff>
    </xdr:from>
    <xdr:to>
      <xdr:col>59</xdr:col>
      <xdr:colOff>47625</xdr:colOff>
      <xdr:row>15</xdr:row>
      <xdr:rowOff>104775</xdr:rowOff>
    </xdr:to>
    <xdr:sp>
      <xdr:nvSpPr>
        <xdr:cNvPr id="8" name="テキスト ボックス 9"/>
        <xdr:cNvSpPr txBox="1">
          <a:spLocks noChangeArrowheads="1"/>
        </xdr:cNvSpPr>
      </xdr:nvSpPr>
      <xdr:spPr>
        <a:xfrm>
          <a:off x="4876800" y="2552700"/>
          <a:ext cx="19431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改修工事を含まない場合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180975</xdr:rowOff>
    </xdr:from>
    <xdr:to>
      <xdr:col>26</xdr:col>
      <xdr:colOff>76200</xdr:colOff>
      <xdr:row>5</xdr:row>
      <xdr:rowOff>76200</xdr:rowOff>
    </xdr:to>
    <xdr:pic>
      <xdr:nvPicPr>
        <xdr:cNvPr id="1" name="Picture 23"/>
        <xdr:cNvPicPr preferRelativeResize="1">
          <a:picLocks noChangeAspect="1"/>
        </xdr:cNvPicPr>
      </xdr:nvPicPr>
      <xdr:blipFill>
        <a:blip r:embed="rId1"/>
        <a:stretch>
          <a:fillRect/>
        </a:stretch>
      </xdr:blipFill>
      <xdr:spPr>
        <a:xfrm>
          <a:off x="200025" y="352425"/>
          <a:ext cx="2847975" cy="647700"/>
        </a:xfrm>
        <a:prstGeom prst="rect">
          <a:avLst/>
        </a:prstGeom>
        <a:noFill/>
        <a:ln w="9525" cmpd="sng">
          <a:noFill/>
        </a:ln>
      </xdr:spPr>
    </xdr:pic>
    <xdr:clientData/>
  </xdr:twoCellAnchor>
  <xdr:twoCellAnchor>
    <xdr:from>
      <xdr:col>31</xdr:col>
      <xdr:colOff>85725</xdr:colOff>
      <xdr:row>8</xdr:row>
      <xdr:rowOff>9525</xdr:rowOff>
    </xdr:from>
    <xdr:to>
      <xdr:col>58</xdr:col>
      <xdr:colOff>57150</xdr:colOff>
      <xdr:row>12</xdr:row>
      <xdr:rowOff>9525</xdr:rowOff>
    </xdr:to>
    <xdr:grpSp>
      <xdr:nvGrpSpPr>
        <xdr:cNvPr id="2" name="グループ化 15"/>
        <xdr:cNvGrpSpPr>
          <a:grpSpLocks/>
        </xdr:cNvGrpSpPr>
      </xdr:nvGrpSpPr>
      <xdr:grpSpPr>
        <a:xfrm>
          <a:off x="3629025" y="1447800"/>
          <a:ext cx="3086100" cy="762000"/>
          <a:chOff x="3912708" y="1450769"/>
          <a:chExt cx="3122593" cy="763998"/>
        </a:xfrm>
        <a:solidFill>
          <a:srgbClr val="FFFFFF"/>
        </a:solidFill>
      </xdr:grpSpPr>
      <xdr:sp>
        <xdr:nvSpPr>
          <xdr:cNvPr id="3" name="Rectangle 5"/>
          <xdr:cNvSpPr>
            <a:spLocks/>
          </xdr:cNvSpPr>
        </xdr:nvSpPr>
        <xdr:spPr>
          <a:xfrm>
            <a:off x="3922076" y="1460319"/>
            <a:ext cx="183452" cy="20054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4" name="Rectangle 5"/>
          <xdr:cNvSpPr>
            <a:spLocks/>
          </xdr:cNvSpPr>
        </xdr:nvSpPr>
        <xdr:spPr>
          <a:xfrm>
            <a:off x="3912708" y="2014218"/>
            <a:ext cx="183452" cy="20054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5" name="Rectangle 5"/>
          <xdr:cNvSpPr>
            <a:spLocks/>
          </xdr:cNvSpPr>
        </xdr:nvSpPr>
        <xdr:spPr>
          <a:xfrm>
            <a:off x="6851849" y="1450769"/>
            <a:ext cx="183452" cy="20054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6" name="Rectangle 5"/>
          <xdr:cNvSpPr>
            <a:spLocks/>
          </xdr:cNvSpPr>
        </xdr:nvSpPr>
        <xdr:spPr>
          <a:xfrm>
            <a:off x="6851849" y="2004668"/>
            <a:ext cx="183452" cy="20054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grpSp>
    <xdr:clientData/>
  </xdr:twoCellAnchor>
  <xdr:twoCellAnchor editAs="absolute">
    <xdr:from>
      <xdr:col>3</xdr:col>
      <xdr:colOff>57150</xdr:colOff>
      <xdr:row>14</xdr:row>
      <xdr:rowOff>142875</xdr:rowOff>
    </xdr:from>
    <xdr:to>
      <xdr:col>56</xdr:col>
      <xdr:colOff>95250</xdr:colOff>
      <xdr:row>54</xdr:row>
      <xdr:rowOff>76200</xdr:rowOff>
    </xdr:to>
    <xdr:pic>
      <xdr:nvPicPr>
        <xdr:cNvPr id="7" name="Picture 271"/>
        <xdr:cNvPicPr preferRelativeResize="1">
          <a:picLocks noChangeAspect="1"/>
        </xdr:cNvPicPr>
      </xdr:nvPicPr>
      <xdr:blipFill>
        <a:blip r:embed="rId2"/>
        <a:stretch>
          <a:fillRect/>
        </a:stretch>
      </xdr:blipFill>
      <xdr:spPr>
        <a:xfrm>
          <a:off x="400050" y="2667000"/>
          <a:ext cx="6124575" cy="6810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11</xdr:row>
      <xdr:rowOff>104775</xdr:rowOff>
    </xdr:from>
    <xdr:to>
      <xdr:col>11</xdr:col>
      <xdr:colOff>1085850</xdr:colOff>
      <xdr:row>11</xdr:row>
      <xdr:rowOff>504825</xdr:rowOff>
    </xdr:to>
    <xdr:sp>
      <xdr:nvSpPr>
        <xdr:cNvPr id="1" name="円/楕円 1"/>
        <xdr:cNvSpPr>
          <a:spLocks/>
        </xdr:cNvSpPr>
      </xdr:nvSpPr>
      <xdr:spPr>
        <a:xfrm>
          <a:off x="5591175" y="4524375"/>
          <a:ext cx="914400" cy="4095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2390775</xdr:colOff>
      <xdr:row>0</xdr:row>
      <xdr:rowOff>47625</xdr:rowOff>
    </xdr:from>
    <xdr:to>
      <xdr:col>7</xdr:col>
      <xdr:colOff>733425</xdr:colOff>
      <xdr:row>2</xdr:row>
      <xdr:rowOff>133350</xdr:rowOff>
    </xdr:to>
    <xdr:sp>
      <xdr:nvSpPr>
        <xdr:cNvPr id="1" name="AutoShape 1"/>
        <xdr:cNvSpPr>
          <a:spLocks/>
        </xdr:cNvSpPr>
      </xdr:nvSpPr>
      <xdr:spPr>
        <a:xfrm>
          <a:off x="6400800" y="47625"/>
          <a:ext cx="2209800" cy="390525"/>
        </a:xfrm>
        <a:prstGeom prst="wedgeRoundRectCallout">
          <a:avLst>
            <a:gd name="adj1" fmla="val -23134"/>
            <a:gd name="adj2" fmla="val 88888"/>
          </a:avLst>
        </a:prstGeom>
        <a:solidFill>
          <a:srgbClr val="FFFFFF"/>
        </a:solidFill>
        <a:ln w="19050" cmpd="sng">
          <a:solidFill>
            <a:srgbClr val="008000"/>
          </a:solidFill>
          <a:headEnd type="none"/>
          <a:tailEnd type="none"/>
        </a:ln>
      </xdr:spPr>
      <xdr:txBody>
        <a:bodyPr vertOverflow="clip" wrap="square" lIns="27432" tIns="18288" rIns="27432" bIns="0"/>
        <a:p>
          <a:pPr algn="ctr">
            <a:defRPr/>
          </a:pPr>
          <a:r>
            <a:rPr lang="en-US" cap="none" sz="1000" b="0" i="0" u="none" baseline="0">
              <a:solidFill>
                <a:srgbClr val="008000"/>
              </a:solidFill>
              <a:latin typeface="ＭＳ Ｐゴシック"/>
              <a:ea typeface="ＭＳ Ｐゴシック"/>
              <a:cs typeface="ＭＳ Ｐゴシック"/>
            </a:rPr>
            <a:t>この欄は配布時には
</a:t>
          </a:r>
          <a:r>
            <a:rPr lang="en-US" cap="none" sz="1000" b="0" i="0" u="none" baseline="0">
              <a:solidFill>
                <a:srgbClr val="008000"/>
              </a:solidFill>
              <a:latin typeface="ＭＳ Ｐゴシック"/>
              <a:ea typeface="ＭＳ Ｐゴシック"/>
              <a:cs typeface="ＭＳ Ｐゴシック"/>
            </a:rPr>
            <a:t>非表示とすること</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BK45"/>
  <sheetViews>
    <sheetView showGridLines="0" tabSelected="1" view="pageBreakPreview" zoomScaleSheetLayoutView="100" zoomScalePageLayoutView="0" workbookViewId="0" topLeftCell="A1">
      <selection activeCell="BC22" sqref="BC22:BE22"/>
    </sheetView>
  </sheetViews>
  <sheetFormatPr defaultColWidth="10.28125" defaultRowHeight="12"/>
  <cols>
    <col min="1" max="62" width="1.7109375" style="7" customWidth="1"/>
    <col min="63" max="16384" width="10.28125" style="7" customWidth="1"/>
  </cols>
  <sheetData>
    <row r="1" spans="4:57" ht="18.75">
      <c r="D1" s="267" t="s">
        <v>106</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row>
    <row r="2" spans="4:57" ht="18.75" customHeight="1">
      <c r="D2" s="267" t="s">
        <v>123</v>
      </c>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row>
    <row r="3" ht="5.25" customHeight="1">
      <c r="H3" s="10"/>
    </row>
    <row r="4" spans="4:57" ht="5.25" customHeight="1">
      <c r="D4" s="11"/>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3"/>
    </row>
    <row r="5" spans="4:57" ht="12" customHeight="1">
      <c r="D5" s="14"/>
      <c r="E5" s="96" t="s">
        <v>20</v>
      </c>
      <c r="F5" s="96"/>
      <c r="G5" s="96"/>
      <c r="H5" s="96"/>
      <c r="I5" s="96"/>
      <c r="J5" s="96"/>
      <c r="K5" s="96"/>
      <c r="L5" s="96"/>
      <c r="M5" s="95"/>
      <c r="N5" s="95"/>
      <c r="O5" s="95"/>
      <c r="P5" s="95"/>
      <c r="Q5" s="95"/>
      <c r="R5" s="95"/>
      <c r="S5" s="95"/>
      <c r="T5" s="95"/>
      <c r="U5" s="95"/>
      <c r="V5" s="95"/>
      <c r="W5" s="95"/>
      <c r="X5" s="95"/>
      <c r="Y5" s="95"/>
      <c r="Z5" s="95"/>
      <c r="AA5" s="95"/>
      <c r="AB5" s="95"/>
      <c r="AC5" s="95"/>
      <c r="AD5" s="95"/>
      <c r="AE5" s="9"/>
      <c r="AF5" s="9"/>
      <c r="AG5" s="9"/>
      <c r="AH5" s="9"/>
      <c r="AI5" s="9"/>
      <c r="AJ5" s="9"/>
      <c r="AK5" s="9"/>
      <c r="AL5" s="9"/>
      <c r="AM5" s="9"/>
      <c r="AN5" s="9"/>
      <c r="AO5" s="9"/>
      <c r="AP5" s="9"/>
      <c r="AQ5" s="9"/>
      <c r="AR5" s="9"/>
      <c r="AS5" s="9"/>
      <c r="AT5" s="9"/>
      <c r="AU5" s="9"/>
      <c r="AV5" s="9"/>
      <c r="AW5" s="9"/>
      <c r="AX5" s="9"/>
      <c r="AY5" s="9"/>
      <c r="AZ5" s="9"/>
      <c r="BA5" s="9"/>
      <c r="BB5" s="9"/>
      <c r="BC5" s="9"/>
      <c r="BD5" s="9"/>
      <c r="BE5" s="15"/>
    </row>
    <row r="6" spans="4:57" ht="5.25" customHeight="1">
      <c r="D6" s="14"/>
      <c r="E6" s="96"/>
      <c r="F6" s="96"/>
      <c r="G6" s="96"/>
      <c r="H6" s="96"/>
      <c r="I6" s="96"/>
      <c r="J6" s="96"/>
      <c r="K6" s="96"/>
      <c r="L6" s="96"/>
      <c r="M6" s="95"/>
      <c r="N6" s="95"/>
      <c r="O6" s="95"/>
      <c r="P6" s="95"/>
      <c r="Q6" s="95"/>
      <c r="R6" s="95"/>
      <c r="S6" s="95"/>
      <c r="T6" s="95"/>
      <c r="U6" s="95"/>
      <c r="V6" s="95"/>
      <c r="W6" s="95"/>
      <c r="X6" s="95"/>
      <c r="Y6" s="95"/>
      <c r="Z6" s="95"/>
      <c r="AA6" s="95"/>
      <c r="AB6" s="95"/>
      <c r="AC6" s="95"/>
      <c r="AD6" s="95"/>
      <c r="AE6" s="9"/>
      <c r="AF6" s="9"/>
      <c r="AG6" s="9"/>
      <c r="AH6" s="9"/>
      <c r="AI6" s="9"/>
      <c r="AJ6" s="9"/>
      <c r="AK6" s="9"/>
      <c r="AL6" s="9"/>
      <c r="AM6" s="9"/>
      <c r="AN6" s="9"/>
      <c r="AO6" s="9"/>
      <c r="AP6" s="9"/>
      <c r="AQ6" s="9"/>
      <c r="AR6" s="9"/>
      <c r="AS6" s="9"/>
      <c r="AT6" s="9"/>
      <c r="AU6" s="9"/>
      <c r="AV6" s="9"/>
      <c r="AW6" s="9"/>
      <c r="AX6" s="9"/>
      <c r="AY6" s="9"/>
      <c r="AZ6" s="9"/>
      <c r="BA6" s="9"/>
      <c r="BB6" s="9"/>
      <c r="BC6" s="9"/>
      <c r="BD6" s="9"/>
      <c r="BE6" s="15"/>
    </row>
    <row r="7" spans="4:57" ht="12" customHeight="1">
      <c r="D7" s="14"/>
      <c r="E7" s="266" t="s">
        <v>143</v>
      </c>
      <c r="F7" s="282"/>
      <c r="G7" s="271" t="s">
        <v>171</v>
      </c>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15"/>
    </row>
    <row r="8" spans="4:57" ht="12" customHeight="1">
      <c r="D8" s="14"/>
      <c r="E8" s="97"/>
      <c r="F8" s="99"/>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15"/>
    </row>
    <row r="9" spans="4:57" ht="12" customHeight="1">
      <c r="D9" s="14"/>
      <c r="E9" s="266" t="s">
        <v>143</v>
      </c>
      <c r="F9" s="282"/>
      <c r="G9" s="269" t="s">
        <v>29</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9"/>
      <c r="BE9" s="15"/>
    </row>
    <row r="10" spans="4:57" ht="12" customHeight="1">
      <c r="D10" s="14"/>
      <c r="E10" s="97"/>
      <c r="F10" s="99"/>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9"/>
      <c r="BE10" s="15"/>
    </row>
    <row r="11" spans="4:57" ht="5.25" customHeight="1">
      <c r="D11" s="14"/>
      <c r="E11" s="97"/>
      <c r="F11" s="99"/>
      <c r="G11" s="99"/>
      <c r="N11" s="97"/>
      <c r="O11" s="97"/>
      <c r="Q11" s="98"/>
      <c r="R11" s="98"/>
      <c r="S11" s="95"/>
      <c r="T11" s="95"/>
      <c r="U11" s="95"/>
      <c r="V11" s="95"/>
      <c r="W11" s="95"/>
      <c r="Y11" s="95"/>
      <c r="Z11" s="98"/>
      <c r="AA11" s="95"/>
      <c r="AB11" s="95"/>
      <c r="AC11" s="95"/>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15"/>
    </row>
    <row r="12" spans="4:57" ht="12" customHeight="1">
      <c r="D12" s="14"/>
      <c r="E12" s="97"/>
      <c r="F12" s="272" t="s">
        <v>19</v>
      </c>
      <c r="G12" s="273"/>
      <c r="H12" s="273"/>
      <c r="I12" s="273"/>
      <c r="J12" s="273"/>
      <c r="K12" s="273"/>
      <c r="L12" s="273"/>
      <c r="M12" s="296"/>
      <c r="N12" s="265" t="s">
        <v>18</v>
      </c>
      <c r="O12" s="305"/>
      <c r="P12" s="305"/>
      <c r="Q12" s="305"/>
      <c r="R12" s="305"/>
      <c r="S12" s="305"/>
      <c r="T12" s="305"/>
      <c r="U12" s="305"/>
      <c r="V12" s="305"/>
      <c r="W12" s="305"/>
      <c r="X12" s="280"/>
      <c r="Y12" s="95"/>
      <c r="Z12" s="269" t="s">
        <v>17</v>
      </c>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9"/>
      <c r="BE12" s="15"/>
    </row>
    <row r="13" spans="4:57" ht="5.25" customHeight="1">
      <c r="D13" s="14"/>
      <c r="E13" s="97"/>
      <c r="F13" s="99"/>
      <c r="G13" s="99"/>
      <c r="N13" s="97"/>
      <c r="O13" s="97"/>
      <c r="Q13" s="98"/>
      <c r="R13" s="98"/>
      <c r="S13" s="95"/>
      <c r="T13" s="95"/>
      <c r="U13" s="95"/>
      <c r="V13" s="95"/>
      <c r="W13" s="95"/>
      <c r="Y13" s="95"/>
      <c r="Z13" s="98"/>
      <c r="AA13" s="95"/>
      <c r="AB13" s="95"/>
      <c r="AC13" s="95"/>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15"/>
    </row>
    <row r="14" spans="4:57" ht="12" customHeight="1">
      <c r="D14" s="14"/>
      <c r="E14" s="99"/>
      <c r="F14" s="98"/>
      <c r="G14" s="98"/>
      <c r="N14" s="268" t="s">
        <v>16</v>
      </c>
      <c r="O14" s="305"/>
      <c r="P14" s="305"/>
      <c r="Q14" s="305"/>
      <c r="R14" s="305"/>
      <c r="S14" s="305"/>
      <c r="T14" s="305"/>
      <c r="U14" s="305"/>
      <c r="V14" s="305"/>
      <c r="W14" s="305"/>
      <c r="X14" s="280"/>
      <c r="Y14" s="95"/>
      <c r="Z14" s="271" t="s">
        <v>170</v>
      </c>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9"/>
      <c r="BE14" s="15"/>
    </row>
    <row r="15" spans="4:57" ht="5.25" customHeight="1">
      <c r="D15" s="14"/>
      <c r="E15" s="97"/>
      <c r="F15" s="99"/>
      <c r="G15" s="99"/>
      <c r="N15" s="97"/>
      <c r="O15" s="97"/>
      <c r="Q15" s="98"/>
      <c r="R15" s="98"/>
      <c r="S15" s="95"/>
      <c r="T15" s="95"/>
      <c r="U15" s="95"/>
      <c r="V15" s="95"/>
      <c r="W15" s="95"/>
      <c r="Y15" s="95"/>
      <c r="Z15" s="98"/>
      <c r="AA15" s="95"/>
      <c r="AB15" s="95"/>
      <c r="AC15" s="95"/>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15"/>
    </row>
    <row r="16" spans="4:57" ht="12" customHeight="1">
      <c r="D16" s="14"/>
      <c r="E16" s="137" t="s">
        <v>172</v>
      </c>
      <c r="F16" s="96"/>
      <c r="G16" s="96"/>
      <c r="H16" s="96"/>
      <c r="I16" s="96"/>
      <c r="J16" s="96"/>
      <c r="K16" s="96"/>
      <c r="L16" s="96"/>
      <c r="M16" s="95"/>
      <c r="N16" s="95"/>
      <c r="O16" s="95"/>
      <c r="P16" s="95"/>
      <c r="Q16" s="95"/>
      <c r="R16" s="95"/>
      <c r="S16" s="95"/>
      <c r="T16" s="95"/>
      <c r="U16" s="95"/>
      <c r="V16" s="95"/>
      <c r="W16" s="95"/>
      <c r="X16" s="95"/>
      <c r="Y16" s="95"/>
      <c r="Z16" s="95"/>
      <c r="AA16" s="95"/>
      <c r="AB16" s="95"/>
      <c r="AC16" s="95"/>
      <c r="AD16" s="95"/>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5"/>
    </row>
    <row r="17" spans="4:57" ht="5.25" customHeight="1">
      <c r="D17" s="14"/>
      <c r="E17" s="96"/>
      <c r="F17" s="96"/>
      <c r="G17" s="96"/>
      <c r="H17" s="96"/>
      <c r="I17" s="96"/>
      <c r="J17" s="96"/>
      <c r="K17" s="96"/>
      <c r="L17" s="96"/>
      <c r="M17" s="95"/>
      <c r="N17" s="95"/>
      <c r="O17" s="95"/>
      <c r="P17" s="95"/>
      <c r="Q17" s="95"/>
      <c r="R17" s="95"/>
      <c r="S17" s="95"/>
      <c r="T17" s="95"/>
      <c r="U17" s="95"/>
      <c r="V17" s="95"/>
      <c r="W17" s="95"/>
      <c r="X17" s="95"/>
      <c r="Y17" s="95"/>
      <c r="Z17" s="95"/>
      <c r="AA17" s="95"/>
      <c r="AB17" s="95"/>
      <c r="AC17" s="95"/>
      <c r="AD17" s="95"/>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15"/>
    </row>
    <row r="18" spans="4:57" ht="12" customHeight="1">
      <c r="D18" s="14"/>
      <c r="E18" s="281" t="s">
        <v>143</v>
      </c>
      <c r="F18" s="282"/>
      <c r="G18" s="283" t="s">
        <v>27</v>
      </c>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9"/>
      <c r="BE18" s="15"/>
    </row>
    <row r="19" spans="4:57" ht="12" customHeight="1">
      <c r="D19" s="111"/>
      <c r="E19" s="112"/>
      <c r="F19" s="11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113"/>
      <c r="BE19" s="73"/>
    </row>
    <row r="20" ht="17.25" customHeight="1" thickBot="1">
      <c r="D20" s="7" t="s">
        <v>116</v>
      </c>
    </row>
    <row r="21" spans="3:57" ht="27" customHeight="1" thickBot="1">
      <c r="C21" s="8"/>
      <c r="D21" s="277" t="s">
        <v>107</v>
      </c>
      <c r="E21" s="305"/>
      <c r="F21" s="305"/>
      <c r="G21" s="305"/>
      <c r="H21" s="305"/>
      <c r="I21" s="305"/>
      <c r="J21" s="280"/>
      <c r="K21" s="278" t="s">
        <v>108</v>
      </c>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6"/>
      <c r="BC21" s="285" t="s">
        <v>114</v>
      </c>
      <c r="BD21" s="286"/>
      <c r="BE21" s="287"/>
    </row>
    <row r="22" spans="4:63" ht="22.5" customHeight="1" thickBot="1">
      <c r="D22" s="274" t="s">
        <v>28</v>
      </c>
      <c r="E22" s="293"/>
      <c r="F22" s="294"/>
      <c r="G22" s="279" t="s">
        <v>109</v>
      </c>
      <c r="H22" s="305"/>
      <c r="I22" s="305"/>
      <c r="J22" s="280"/>
      <c r="K22" s="304" t="s">
        <v>79</v>
      </c>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6"/>
      <c r="BC22" s="301"/>
      <c r="BD22" s="302"/>
      <c r="BE22" s="303"/>
      <c r="BK22" s="92"/>
    </row>
    <row r="23" spans="4:63" ht="22.5" customHeight="1" thickBot="1">
      <c r="D23" s="295"/>
      <c r="E23" s="282"/>
      <c r="F23" s="290"/>
      <c r="G23" s="279" t="s">
        <v>110</v>
      </c>
      <c r="H23" s="305"/>
      <c r="I23" s="305"/>
      <c r="J23" s="280"/>
      <c r="K23" s="304" t="s">
        <v>14</v>
      </c>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6"/>
      <c r="BC23" s="301"/>
      <c r="BD23" s="302"/>
      <c r="BE23" s="303"/>
      <c r="BK23" s="92"/>
    </row>
    <row r="24" spans="4:63" ht="22.5" customHeight="1" thickBot="1">
      <c r="D24" s="295"/>
      <c r="E24" s="282"/>
      <c r="F24" s="290"/>
      <c r="G24" s="279" t="s">
        <v>111</v>
      </c>
      <c r="H24" s="305"/>
      <c r="I24" s="305"/>
      <c r="J24" s="280"/>
      <c r="K24" s="304" t="s">
        <v>15</v>
      </c>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6"/>
      <c r="BC24" s="301"/>
      <c r="BD24" s="302"/>
      <c r="BE24" s="303"/>
      <c r="BK24" s="92"/>
    </row>
    <row r="25" spans="4:63" ht="22.5" customHeight="1" thickBot="1">
      <c r="D25" s="295"/>
      <c r="E25" s="282"/>
      <c r="F25" s="290"/>
      <c r="G25" s="279" t="s">
        <v>112</v>
      </c>
      <c r="H25" s="305"/>
      <c r="I25" s="305"/>
      <c r="J25" s="280"/>
      <c r="K25" s="304" t="s">
        <v>146</v>
      </c>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6"/>
      <c r="BC25" s="301"/>
      <c r="BD25" s="302"/>
      <c r="BE25" s="303"/>
      <c r="BK25" s="92"/>
    </row>
    <row r="26" spans="4:63" ht="22.5" customHeight="1" thickBot="1">
      <c r="D26" s="295"/>
      <c r="E26" s="282"/>
      <c r="F26" s="290"/>
      <c r="G26" s="279" t="s">
        <v>113</v>
      </c>
      <c r="H26" s="305"/>
      <c r="I26" s="305"/>
      <c r="J26" s="280"/>
      <c r="K26" s="304" t="s">
        <v>105</v>
      </c>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6"/>
      <c r="BC26" s="301"/>
      <c r="BD26" s="302"/>
      <c r="BE26" s="303"/>
      <c r="BK26" s="93"/>
    </row>
    <row r="27" spans="4:63" ht="22.5" customHeight="1" thickBot="1">
      <c r="D27" s="275"/>
      <c r="E27" s="284"/>
      <c r="F27" s="276"/>
      <c r="G27" s="279" t="s">
        <v>178</v>
      </c>
      <c r="H27" s="305"/>
      <c r="I27" s="305"/>
      <c r="J27" s="280"/>
      <c r="K27" s="304" t="s">
        <v>117</v>
      </c>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6"/>
      <c r="BC27" s="301"/>
      <c r="BD27" s="302"/>
      <c r="BE27" s="303"/>
      <c r="BK27" s="93"/>
    </row>
    <row r="28" spans="4:63" ht="22.5" customHeight="1" thickBot="1">
      <c r="D28" s="292" t="s">
        <v>180</v>
      </c>
      <c r="E28" s="293"/>
      <c r="F28" s="293"/>
      <c r="G28" s="293"/>
      <c r="H28" s="293"/>
      <c r="I28" s="293"/>
      <c r="J28" s="294"/>
      <c r="K28" s="291" t="s">
        <v>147</v>
      </c>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6"/>
      <c r="BC28" s="301"/>
      <c r="BD28" s="302"/>
      <c r="BE28" s="303"/>
      <c r="BK28" s="92"/>
    </row>
    <row r="29" spans="4:63" ht="22.5" customHeight="1" thickBot="1">
      <c r="D29" s="295"/>
      <c r="E29" s="296"/>
      <c r="F29" s="296"/>
      <c r="G29" s="296"/>
      <c r="H29" s="296"/>
      <c r="I29" s="296"/>
      <c r="J29" s="290"/>
      <c r="K29" s="291" t="s">
        <v>173</v>
      </c>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6"/>
      <c r="BC29" s="301"/>
      <c r="BD29" s="302"/>
      <c r="BE29" s="303"/>
      <c r="BK29" s="92"/>
    </row>
    <row r="30" spans="4:63" ht="22.5" customHeight="1" thickBot="1">
      <c r="D30" s="295"/>
      <c r="E30" s="296"/>
      <c r="F30" s="296"/>
      <c r="G30" s="296"/>
      <c r="H30" s="296"/>
      <c r="I30" s="296"/>
      <c r="J30" s="290"/>
      <c r="K30" s="291" t="s">
        <v>307</v>
      </c>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6"/>
      <c r="BC30" s="301"/>
      <c r="BD30" s="302"/>
      <c r="BE30" s="303"/>
      <c r="BK30" s="92"/>
    </row>
    <row r="31" spans="4:63" ht="22.5" customHeight="1" thickBot="1">
      <c r="D31" s="295"/>
      <c r="E31" s="296"/>
      <c r="F31" s="296"/>
      <c r="G31" s="296"/>
      <c r="H31" s="296"/>
      <c r="I31" s="296"/>
      <c r="J31" s="290"/>
      <c r="K31" s="291" t="s">
        <v>174</v>
      </c>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6"/>
      <c r="BC31" s="301"/>
      <c r="BD31" s="302"/>
      <c r="BE31" s="303"/>
      <c r="BK31" s="92"/>
    </row>
    <row r="32" spans="4:63" ht="22.5" customHeight="1" thickBot="1">
      <c r="D32" s="295"/>
      <c r="E32" s="296"/>
      <c r="F32" s="296"/>
      <c r="G32" s="296"/>
      <c r="H32" s="296"/>
      <c r="I32" s="296"/>
      <c r="J32" s="290"/>
      <c r="K32" s="291" t="s">
        <v>175</v>
      </c>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6"/>
      <c r="BC32" s="301"/>
      <c r="BD32" s="302"/>
      <c r="BE32" s="303"/>
      <c r="BK32" s="92"/>
    </row>
    <row r="33" spans="4:63" ht="22.5" customHeight="1" thickBot="1">
      <c r="D33" s="295"/>
      <c r="E33" s="296"/>
      <c r="F33" s="296"/>
      <c r="G33" s="296"/>
      <c r="H33" s="296"/>
      <c r="I33" s="296"/>
      <c r="J33" s="290"/>
      <c r="K33" s="291" t="s">
        <v>306</v>
      </c>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6"/>
      <c r="BC33" s="301"/>
      <c r="BD33" s="302"/>
      <c r="BE33" s="303"/>
      <c r="BK33" s="93"/>
    </row>
    <row r="34" spans="4:63" ht="22.5" customHeight="1" thickBot="1">
      <c r="D34" s="295"/>
      <c r="E34" s="296"/>
      <c r="F34" s="296"/>
      <c r="G34" s="296"/>
      <c r="H34" s="296"/>
      <c r="I34" s="296"/>
      <c r="J34" s="290"/>
      <c r="K34" s="291" t="s">
        <v>351</v>
      </c>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6"/>
      <c r="BC34" s="301"/>
      <c r="BD34" s="302"/>
      <c r="BE34" s="303"/>
      <c r="BK34" s="93"/>
    </row>
    <row r="35" spans="4:63" ht="22.5" customHeight="1" thickBot="1">
      <c r="D35" s="295"/>
      <c r="E35" s="296"/>
      <c r="F35" s="296"/>
      <c r="G35" s="296"/>
      <c r="H35" s="296"/>
      <c r="I35" s="296"/>
      <c r="J35" s="290"/>
      <c r="K35" s="291" t="s">
        <v>176</v>
      </c>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6"/>
      <c r="BC35" s="301"/>
      <c r="BD35" s="302"/>
      <c r="BE35" s="303"/>
      <c r="BK35" s="93"/>
    </row>
    <row r="36" spans="4:63" ht="22.5" customHeight="1" thickBot="1">
      <c r="D36" s="295"/>
      <c r="E36" s="296"/>
      <c r="F36" s="296"/>
      <c r="G36" s="296"/>
      <c r="H36" s="296"/>
      <c r="I36" s="296"/>
      <c r="J36" s="290"/>
      <c r="K36" s="291" t="s">
        <v>177</v>
      </c>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6"/>
      <c r="BC36" s="257"/>
      <c r="BD36" s="258"/>
      <c r="BE36" s="255"/>
      <c r="BK36" s="93"/>
    </row>
    <row r="37" spans="4:63" ht="22.5" customHeight="1" thickBot="1">
      <c r="D37" s="295"/>
      <c r="E37" s="296"/>
      <c r="F37" s="296"/>
      <c r="G37" s="296"/>
      <c r="H37" s="296"/>
      <c r="I37" s="296"/>
      <c r="J37" s="290"/>
      <c r="K37" s="291" t="s">
        <v>308</v>
      </c>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6"/>
      <c r="BC37" s="301"/>
      <c r="BD37" s="302"/>
      <c r="BE37" s="303"/>
      <c r="BK37" s="93"/>
    </row>
    <row r="38" spans="4:58" ht="13.5" customHeight="1" thickBot="1">
      <c r="D38" s="259"/>
      <c r="E38" s="296"/>
      <c r="F38" s="296"/>
      <c r="G38" s="296"/>
      <c r="H38" s="296"/>
      <c r="I38" s="290"/>
      <c r="J38" s="260" t="s">
        <v>304</v>
      </c>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2"/>
      <c r="BC38" s="76"/>
      <c r="BD38" s="76"/>
      <c r="BE38" s="76"/>
      <c r="BF38" s="9"/>
    </row>
    <row r="39" spans="4:57" ht="22.5" customHeight="1" thickBot="1">
      <c r="D39" s="295"/>
      <c r="E39" s="296"/>
      <c r="F39" s="296"/>
      <c r="G39" s="296"/>
      <c r="H39" s="296"/>
      <c r="I39" s="290"/>
      <c r="J39" s="288"/>
      <c r="K39" s="289" t="s">
        <v>352</v>
      </c>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6"/>
      <c r="BC39" s="257"/>
      <c r="BD39" s="258"/>
      <c r="BE39" s="255"/>
    </row>
    <row r="40" spans="4:57" ht="22.5" customHeight="1" thickBot="1">
      <c r="D40" s="295"/>
      <c r="E40" s="296"/>
      <c r="F40" s="296"/>
      <c r="G40" s="296"/>
      <c r="H40" s="296"/>
      <c r="I40" s="290"/>
      <c r="J40" s="288"/>
      <c r="K40" s="263" t="s">
        <v>327</v>
      </c>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64"/>
      <c r="BC40" s="301"/>
      <c r="BD40" s="302"/>
      <c r="BE40" s="303"/>
    </row>
    <row r="41" spans="4:59" ht="13.5" customHeight="1" thickBot="1">
      <c r="D41" s="295"/>
      <c r="E41" s="296"/>
      <c r="F41" s="296"/>
      <c r="G41" s="296"/>
      <c r="H41" s="296"/>
      <c r="I41" s="290"/>
      <c r="J41" s="260" t="s">
        <v>305</v>
      </c>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2"/>
      <c r="BC41" s="76"/>
      <c r="BD41" s="76"/>
      <c r="BE41" s="76"/>
      <c r="BF41" s="9"/>
      <c r="BG41" s="9"/>
    </row>
    <row r="42" spans="4:57" ht="22.5" customHeight="1" thickBot="1">
      <c r="D42" s="275"/>
      <c r="E42" s="284"/>
      <c r="F42" s="284"/>
      <c r="G42" s="284"/>
      <c r="H42" s="284"/>
      <c r="I42" s="276"/>
      <c r="J42" s="138"/>
      <c r="K42" s="289" t="s">
        <v>179</v>
      </c>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6"/>
      <c r="BC42" s="301"/>
      <c r="BD42" s="302"/>
      <c r="BE42" s="303"/>
    </row>
    <row r="43" spans="4:57" ht="17.25" customHeight="1" thickBot="1">
      <c r="D43" s="7" t="s">
        <v>115</v>
      </c>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E43" s="139"/>
    </row>
    <row r="44" spans="4:57" ht="22.5" customHeight="1" thickBot="1">
      <c r="D44" s="256" t="s">
        <v>107</v>
      </c>
      <c r="E44" s="246"/>
      <c r="F44" s="246"/>
      <c r="G44" s="246"/>
      <c r="H44" s="246"/>
      <c r="I44" s="246"/>
      <c r="J44" s="246"/>
      <c r="K44" s="246"/>
      <c r="L44" s="246"/>
      <c r="M44" s="246"/>
      <c r="N44" s="246"/>
      <c r="O44" s="246"/>
      <c r="P44" s="246"/>
      <c r="Q44" s="247"/>
      <c r="R44" s="304" t="s">
        <v>166</v>
      </c>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9"/>
      <c r="BC44" s="301"/>
      <c r="BD44" s="302"/>
      <c r="BE44" s="303"/>
    </row>
    <row r="45" spans="4:57" ht="22.5" customHeight="1" thickBot="1">
      <c r="D45" s="256" t="s">
        <v>149</v>
      </c>
      <c r="E45" s="246"/>
      <c r="F45" s="246"/>
      <c r="G45" s="246"/>
      <c r="H45" s="246"/>
      <c r="I45" s="246"/>
      <c r="J45" s="246"/>
      <c r="K45" s="246"/>
      <c r="L45" s="246"/>
      <c r="M45" s="246"/>
      <c r="N45" s="246"/>
      <c r="O45" s="246"/>
      <c r="P45" s="246"/>
      <c r="Q45" s="247"/>
      <c r="R45" s="250" t="s">
        <v>353</v>
      </c>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9"/>
      <c r="BC45" s="301"/>
      <c r="BD45" s="302"/>
      <c r="BE45" s="303"/>
    </row>
    <row r="46" ht="13.5" customHeight="1"/>
    <row r="47" ht="13.5" customHeight="1"/>
    <row r="48" ht="13.5" customHeight="1"/>
    <row r="49" ht="13.5" customHeight="1"/>
    <row r="50" ht="13.5" customHeight="1"/>
    <row r="54" ht="14.25" customHeight="1"/>
    <row r="55" ht="13.5" customHeight="1"/>
    <row r="56" ht="13.5" customHeight="1"/>
    <row r="57" ht="14.25" customHeight="1"/>
  </sheetData>
  <sheetProtection password="8F89" sheet="1" selectLockedCells="1"/>
  <mergeCells count="72">
    <mergeCell ref="BC45:BE45"/>
    <mergeCell ref="BC39:BE39"/>
    <mergeCell ref="K32:BB32"/>
    <mergeCell ref="D45:Q45"/>
    <mergeCell ref="R44:BB44"/>
    <mergeCell ref="R45:BB45"/>
    <mergeCell ref="K33:BB33"/>
    <mergeCell ref="K34:BB34"/>
    <mergeCell ref="K35:BB35"/>
    <mergeCell ref="K42:BB42"/>
    <mergeCell ref="BC44:BE44"/>
    <mergeCell ref="D38:I42"/>
    <mergeCell ref="J41:BB41"/>
    <mergeCell ref="BC33:BE33"/>
    <mergeCell ref="BC34:BE34"/>
    <mergeCell ref="K40:BB40"/>
    <mergeCell ref="J38:BB38"/>
    <mergeCell ref="BC36:BE36"/>
    <mergeCell ref="D44:Q44"/>
    <mergeCell ref="K36:BB36"/>
    <mergeCell ref="E9:F9"/>
    <mergeCell ref="D1:BE1"/>
    <mergeCell ref="BC22:BE22"/>
    <mergeCell ref="BC23:BE23"/>
    <mergeCell ref="D2:BE2"/>
    <mergeCell ref="E7:F7"/>
    <mergeCell ref="G7:BD8"/>
    <mergeCell ref="G9:BC10"/>
    <mergeCell ref="N14:X14"/>
    <mergeCell ref="Z12:BC12"/>
    <mergeCell ref="Z14:BC14"/>
    <mergeCell ref="F12:M12"/>
    <mergeCell ref="N12:X12"/>
    <mergeCell ref="K22:BB22"/>
    <mergeCell ref="K23:BB23"/>
    <mergeCell ref="K24:BB24"/>
    <mergeCell ref="G22:J22"/>
    <mergeCell ref="E18:F18"/>
    <mergeCell ref="G18:BC19"/>
    <mergeCell ref="BC21:BE21"/>
    <mergeCell ref="K30:BB30"/>
    <mergeCell ref="K26:BB26"/>
    <mergeCell ref="K21:BB21"/>
    <mergeCell ref="D21:J21"/>
    <mergeCell ref="K29:BB29"/>
    <mergeCell ref="K25:BB25"/>
    <mergeCell ref="D22:F27"/>
    <mergeCell ref="G23:J23"/>
    <mergeCell ref="G24:J24"/>
    <mergeCell ref="BC32:BE32"/>
    <mergeCell ref="BC29:BE29"/>
    <mergeCell ref="G27:J27"/>
    <mergeCell ref="K31:BB31"/>
    <mergeCell ref="BC31:BE31"/>
    <mergeCell ref="BC24:BE24"/>
    <mergeCell ref="BC26:BE26"/>
    <mergeCell ref="BC28:BE28"/>
    <mergeCell ref="BC27:BE27"/>
    <mergeCell ref="K37:BB37"/>
    <mergeCell ref="BC30:BE30"/>
    <mergeCell ref="G25:J25"/>
    <mergeCell ref="G26:J26"/>
    <mergeCell ref="BC42:BE42"/>
    <mergeCell ref="BC25:BE25"/>
    <mergeCell ref="K27:BB27"/>
    <mergeCell ref="D28:J37"/>
    <mergeCell ref="K28:BB28"/>
    <mergeCell ref="J39:J40"/>
    <mergeCell ref="BC35:BE35"/>
    <mergeCell ref="BC37:BE37"/>
    <mergeCell ref="K39:BB39"/>
    <mergeCell ref="BC40:BE40"/>
  </mergeCells>
  <printOptions/>
  <pageMargins left="0.7086614173228346" right="0.15748031496062992" top="0.984251968503937" bottom="0.5118110236220472" header="0.5118110236220472" footer="0.2362204724409448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R64"/>
  <sheetViews>
    <sheetView showGridLines="0" view="pageBreakPreview" zoomScaleSheetLayoutView="100" workbookViewId="0" topLeftCell="A1">
      <selection activeCell="AP2" sqref="AP2:AQ2"/>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6" ht="11.25" customHeight="1">
      <c r="C1" s="300" t="str">
        <f>BF4</f>
        <v>24S</v>
      </c>
      <c r="E1" s="5"/>
      <c r="F1" s="5"/>
      <c r="G1" s="5"/>
      <c r="H1" s="5"/>
      <c r="I1" s="5"/>
      <c r="J1" s="5"/>
      <c r="BB1" s="1"/>
      <c r="BC1" s="1"/>
      <c r="BD1" s="1" t="s">
        <v>331</v>
      </c>
    </row>
    <row r="2" spans="3:54" ht="15" customHeight="1">
      <c r="C2" s="109"/>
      <c r="D2" s="81"/>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t="s">
        <v>92</v>
      </c>
      <c r="AI2" s="100"/>
      <c r="AJ2" s="81"/>
      <c r="AK2" s="100"/>
      <c r="AL2" s="100"/>
      <c r="AM2" s="100" t="s">
        <v>125</v>
      </c>
      <c r="AN2" s="81"/>
      <c r="AO2" s="100"/>
      <c r="AP2" s="348"/>
      <c r="AQ2" s="335"/>
      <c r="AR2" s="101" t="s">
        <v>10</v>
      </c>
      <c r="AS2" s="81"/>
      <c r="AT2" s="348"/>
      <c r="AU2" s="335"/>
      <c r="AV2" s="102" t="s">
        <v>95</v>
      </c>
      <c r="AW2" s="335"/>
      <c r="AX2" s="335"/>
      <c r="AY2" s="100" t="s">
        <v>124</v>
      </c>
      <c r="AZ2" s="100"/>
      <c r="BA2" s="81"/>
      <c r="BB2" s="82"/>
    </row>
    <row r="3" spans="3:58" ht="15" customHeight="1" thickBot="1">
      <c r="C3" s="110"/>
      <c r="D3" s="6"/>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6"/>
      <c r="BB3" s="94"/>
      <c r="BF3" t="s">
        <v>381</v>
      </c>
    </row>
    <row r="4" spans="3:59" ht="15" customHeight="1" thickBot="1">
      <c r="C4" s="110"/>
      <c r="D4" s="6"/>
      <c r="E4" s="78" t="s">
        <v>77</v>
      </c>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6"/>
      <c r="BB4" s="94"/>
      <c r="BE4" s="4"/>
      <c r="BF4" s="251" t="s">
        <v>382</v>
      </c>
      <c r="BG4" s="252"/>
    </row>
    <row r="5" spans="3:54" ht="15" customHeight="1">
      <c r="C5" s="110"/>
      <c r="D5" s="6"/>
      <c r="E5" s="78" t="s">
        <v>126</v>
      </c>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6"/>
      <c r="BB5" s="94"/>
    </row>
    <row r="6" spans="3:54" ht="15" customHeight="1">
      <c r="C6" s="110"/>
      <c r="D6" s="90"/>
      <c r="E6" s="91"/>
      <c r="F6" s="91"/>
      <c r="G6" s="91"/>
      <c r="H6" s="91"/>
      <c r="I6" s="91"/>
      <c r="J6" s="91"/>
      <c r="K6" s="104"/>
      <c r="L6" s="104"/>
      <c r="M6" s="104"/>
      <c r="N6" s="104"/>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6"/>
      <c r="BB6" s="94"/>
    </row>
    <row r="7" spans="3:54" ht="15" customHeight="1">
      <c r="C7" s="110"/>
      <c r="D7" s="6"/>
      <c r="E7" s="78"/>
      <c r="F7" s="78"/>
      <c r="G7" s="78"/>
      <c r="H7" s="78"/>
      <c r="I7" s="78"/>
      <c r="J7" s="78"/>
      <c r="K7" s="78"/>
      <c r="L7" s="78"/>
      <c r="M7" s="104"/>
      <c r="N7" s="104"/>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6"/>
      <c r="BB7" s="94"/>
    </row>
    <row r="8" spans="3:54" ht="15" customHeight="1">
      <c r="C8" s="103"/>
      <c r="D8" s="6"/>
      <c r="E8" s="349" t="s">
        <v>127</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78"/>
      <c r="BA8" s="6"/>
      <c r="BB8" s="94"/>
    </row>
    <row r="9" spans="3:54" ht="15" customHeight="1">
      <c r="C9" s="103"/>
      <c r="D9" s="6"/>
      <c r="E9" s="349" t="s">
        <v>78</v>
      </c>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78"/>
      <c r="BA9" s="6"/>
      <c r="BB9" s="94"/>
    </row>
    <row r="10" spans="3:54" ht="15" customHeight="1">
      <c r="C10" s="103"/>
      <c r="D10" s="6"/>
      <c r="E10" s="358" t="s">
        <v>79</v>
      </c>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78"/>
      <c r="BA10" s="6"/>
      <c r="BB10" s="94"/>
    </row>
    <row r="11" spans="3:54" ht="15" customHeight="1">
      <c r="C11" s="103"/>
      <c r="D11" s="6"/>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78"/>
      <c r="BA11" s="6"/>
      <c r="BB11" s="94"/>
    </row>
    <row r="12" spans="3:54" ht="15" customHeight="1">
      <c r="C12" s="103"/>
      <c r="D12" s="6"/>
      <c r="E12" s="6"/>
      <c r="F12" s="76"/>
      <c r="G12" s="105"/>
      <c r="H12" s="76"/>
      <c r="I12" s="76"/>
      <c r="J12" s="76"/>
      <c r="K12" s="76"/>
      <c r="L12" s="76"/>
      <c r="M12" s="76"/>
      <c r="N12" s="7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94"/>
    </row>
    <row r="13" spans="3:54" ht="15" customHeight="1">
      <c r="C13" s="103"/>
      <c r="D13" s="6"/>
      <c r="E13" s="360" t="s">
        <v>128</v>
      </c>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6"/>
      <c r="BA13" s="6"/>
      <c r="BB13" s="94"/>
    </row>
    <row r="14" spans="3:54" ht="15" customHeight="1">
      <c r="C14" s="110"/>
      <c r="D14" s="107"/>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6"/>
      <c r="BA14" s="6"/>
      <c r="BB14" s="94"/>
    </row>
    <row r="15" spans="3:54" ht="15" customHeight="1">
      <c r="C15" s="110"/>
      <c r="D15" s="108"/>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6"/>
      <c r="BA15" s="6"/>
      <c r="BB15" s="94"/>
    </row>
    <row r="16" spans="3:58" ht="15" customHeight="1">
      <c r="C16" s="110"/>
      <c r="D16" s="108"/>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6"/>
      <c r="BA16" s="6"/>
      <c r="BB16" s="94"/>
      <c r="BF16" s="193"/>
    </row>
    <row r="17" spans="3:54" ht="9.75" customHeight="1">
      <c r="C17" s="110"/>
      <c r="D17" s="90"/>
      <c r="E17" s="105"/>
      <c r="F17" s="105"/>
      <c r="G17" s="105"/>
      <c r="H17" s="105"/>
      <c r="I17" s="105"/>
      <c r="J17" s="105"/>
      <c r="K17" s="76"/>
      <c r="L17" s="76"/>
      <c r="M17" s="76"/>
      <c r="N17" s="7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94"/>
    </row>
    <row r="18" spans="3:58" ht="9.75" customHeight="1">
      <c r="C18" s="110"/>
      <c r="D18" s="6"/>
      <c r="E18" s="351" t="s">
        <v>80</v>
      </c>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6"/>
      <c r="BA18" s="6"/>
      <c r="BB18" s="94"/>
      <c r="BF18" s="193"/>
    </row>
    <row r="19" spans="3:54" ht="15" customHeight="1">
      <c r="C19" s="110"/>
      <c r="D19" s="90"/>
      <c r="E19" s="105"/>
      <c r="F19" s="105"/>
      <c r="G19" s="105"/>
      <c r="H19" s="105"/>
      <c r="I19" s="105"/>
      <c r="J19" s="105"/>
      <c r="K19" s="76"/>
      <c r="L19" s="76"/>
      <c r="M19" s="76"/>
      <c r="N19" s="7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94"/>
    </row>
    <row r="20" spans="1:70" ht="15" customHeight="1">
      <c r="A20" s="4"/>
      <c r="B20" s="4"/>
      <c r="C20" s="110"/>
      <c r="D20" s="6"/>
      <c r="E20" s="327" t="s">
        <v>93</v>
      </c>
      <c r="F20" s="309"/>
      <c r="G20" s="309"/>
      <c r="H20" s="309"/>
      <c r="I20" s="309"/>
      <c r="J20" s="309"/>
      <c r="K20" s="309"/>
      <c r="L20" s="309"/>
      <c r="M20" s="309"/>
      <c r="N20" s="309"/>
      <c r="O20" s="309"/>
      <c r="P20" s="309"/>
      <c r="Q20" s="309"/>
      <c r="R20" s="309"/>
      <c r="S20" s="310"/>
      <c r="T20" s="308" t="s">
        <v>129</v>
      </c>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10"/>
      <c r="AZ20" s="6"/>
      <c r="BA20" s="6"/>
      <c r="BB20" s="94"/>
      <c r="BC20" s="4"/>
      <c r="BD20" s="4"/>
      <c r="BE20" s="20"/>
      <c r="BF20" s="195"/>
      <c r="BG20" s="76"/>
      <c r="BH20" s="4"/>
      <c r="BI20" s="4"/>
      <c r="BJ20" s="4"/>
      <c r="BK20" s="4"/>
      <c r="BL20" s="4"/>
      <c r="BM20" s="4"/>
      <c r="BN20" s="4"/>
      <c r="BO20" s="4"/>
      <c r="BP20" s="4"/>
      <c r="BQ20" s="4"/>
      <c r="BR20" s="4"/>
    </row>
    <row r="21" spans="1:70" ht="15" customHeight="1">
      <c r="A21" s="4"/>
      <c r="B21" s="4"/>
      <c r="C21" s="110"/>
      <c r="D21" s="6"/>
      <c r="E21" s="308"/>
      <c r="F21" s="309"/>
      <c r="G21" s="309"/>
      <c r="H21" s="309"/>
      <c r="I21" s="309"/>
      <c r="J21" s="309"/>
      <c r="K21" s="309"/>
      <c r="L21" s="309"/>
      <c r="M21" s="309"/>
      <c r="N21" s="309"/>
      <c r="O21" s="309"/>
      <c r="P21" s="309"/>
      <c r="Q21" s="309"/>
      <c r="R21" s="309"/>
      <c r="S21" s="310"/>
      <c r="T21" s="308"/>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10"/>
      <c r="AZ21" s="6"/>
      <c r="BA21" s="6"/>
      <c r="BB21" s="94"/>
      <c r="BC21" s="4"/>
      <c r="BD21" s="4"/>
      <c r="BE21" s="4"/>
      <c r="BF21" s="195"/>
      <c r="BG21" s="76"/>
      <c r="BH21" s="4"/>
      <c r="BI21" s="4"/>
      <c r="BJ21" s="4"/>
      <c r="BK21" s="4"/>
      <c r="BL21" s="4"/>
      <c r="BM21" s="4"/>
      <c r="BN21" s="4"/>
      <c r="BO21" s="4"/>
      <c r="BP21" s="4"/>
      <c r="BQ21" s="4"/>
      <c r="BR21" s="4"/>
    </row>
    <row r="22" spans="1:70" ht="15" customHeight="1">
      <c r="A22" s="4"/>
      <c r="B22" s="4"/>
      <c r="C22" s="110"/>
      <c r="D22" s="6"/>
      <c r="E22" s="327" t="s">
        <v>81</v>
      </c>
      <c r="F22" s="309"/>
      <c r="G22" s="309"/>
      <c r="H22" s="309"/>
      <c r="I22" s="309"/>
      <c r="J22" s="309"/>
      <c r="K22" s="309"/>
      <c r="L22" s="309"/>
      <c r="M22" s="309"/>
      <c r="N22" s="309"/>
      <c r="O22" s="309"/>
      <c r="P22" s="309"/>
      <c r="Q22" s="309"/>
      <c r="R22" s="309"/>
      <c r="S22" s="310"/>
      <c r="T22" s="308" t="s">
        <v>78</v>
      </c>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10"/>
      <c r="AZ22" s="6"/>
      <c r="BA22" s="6"/>
      <c r="BB22" s="94"/>
      <c r="BC22" s="4"/>
      <c r="BD22" s="4"/>
      <c r="BE22" s="4"/>
      <c r="BF22" s="195"/>
      <c r="BG22" s="76"/>
      <c r="BH22" s="4"/>
      <c r="BI22" s="4"/>
      <c r="BJ22" s="4"/>
      <c r="BK22" s="4"/>
      <c r="BL22" s="4"/>
      <c r="BM22" s="4"/>
      <c r="BN22" s="4"/>
      <c r="BO22" s="4"/>
      <c r="BP22" s="4"/>
      <c r="BQ22" s="4"/>
      <c r="BR22" s="4"/>
    </row>
    <row r="23" spans="3:59" ht="15" customHeight="1">
      <c r="C23" s="103"/>
      <c r="D23" s="6"/>
      <c r="E23" s="308"/>
      <c r="F23" s="309"/>
      <c r="G23" s="309"/>
      <c r="H23" s="309"/>
      <c r="I23" s="309"/>
      <c r="J23" s="309"/>
      <c r="K23" s="309"/>
      <c r="L23" s="309"/>
      <c r="M23" s="309"/>
      <c r="N23" s="309"/>
      <c r="O23" s="309"/>
      <c r="P23" s="309"/>
      <c r="Q23" s="309"/>
      <c r="R23" s="309"/>
      <c r="S23" s="310"/>
      <c r="T23" s="308"/>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10"/>
      <c r="AZ23" s="6"/>
      <c r="BA23" s="6"/>
      <c r="BB23" s="94"/>
      <c r="BF23" s="195"/>
      <c r="BG23" s="76"/>
    </row>
    <row r="24" spans="3:59" ht="15" customHeight="1">
      <c r="C24" s="110"/>
      <c r="D24" s="6"/>
      <c r="E24" s="327" t="s">
        <v>130</v>
      </c>
      <c r="F24" s="309"/>
      <c r="G24" s="309"/>
      <c r="H24" s="309"/>
      <c r="I24" s="309"/>
      <c r="J24" s="309"/>
      <c r="K24" s="309"/>
      <c r="L24" s="309"/>
      <c r="M24" s="309"/>
      <c r="N24" s="309"/>
      <c r="O24" s="309"/>
      <c r="P24" s="309"/>
      <c r="Q24" s="309"/>
      <c r="R24" s="309"/>
      <c r="S24" s="310"/>
      <c r="T24" s="352"/>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4"/>
      <c r="AZ24" s="6"/>
      <c r="BA24" s="6"/>
      <c r="BB24" s="94"/>
      <c r="BF24" s="195"/>
      <c r="BG24" s="76"/>
    </row>
    <row r="25" spans="3:64" ht="15" customHeight="1">
      <c r="C25" s="110"/>
      <c r="D25" s="6"/>
      <c r="E25" s="308"/>
      <c r="F25" s="309"/>
      <c r="G25" s="309"/>
      <c r="H25" s="309"/>
      <c r="I25" s="309"/>
      <c r="J25" s="309"/>
      <c r="K25" s="309"/>
      <c r="L25" s="309"/>
      <c r="M25" s="309"/>
      <c r="N25" s="309"/>
      <c r="O25" s="309"/>
      <c r="P25" s="309"/>
      <c r="Q25" s="309"/>
      <c r="R25" s="309"/>
      <c r="S25" s="310"/>
      <c r="T25" s="355"/>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c r="AZ25" s="361">
        <f>LEN(T24)</f>
        <v>0</v>
      </c>
      <c r="BA25" s="362"/>
      <c r="BB25" s="363"/>
      <c r="BF25" s="195"/>
      <c r="BG25" s="76"/>
      <c r="BJ25" s="235"/>
      <c r="BK25" s="235"/>
      <c r="BL25" s="235"/>
    </row>
    <row r="26" spans="3:64" ht="15" customHeight="1">
      <c r="C26" s="110"/>
      <c r="D26" s="6"/>
      <c r="E26" s="78"/>
      <c r="F26" s="78"/>
      <c r="G26" s="78"/>
      <c r="H26" s="78"/>
      <c r="I26" s="78"/>
      <c r="J26" s="78"/>
      <c r="K26" s="78"/>
      <c r="L26" s="78"/>
      <c r="M26" s="78"/>
      <c r="N26" s="78"/>
      <c r="O26" s="78"/>
      <c r="P26" s="78"/>
      <c r="Q26" s="78"/>
      <c r="R26" s="78"/>
      <c r="S26" s="78"/>
      <c r="T26" s="192"/>
      <c r="U26" s="78"/>
      <c r="V26" s="78"/>
      <c r="W26" s="78"/>
      <c r="X26" s="78"/>
      <c r="Y26" s="78"/>
      <c r="Z26" s="78"/>
      <c r="AA26" s="78"/>
      <c r="AB26" s="191" t="str">
        <f>IF(T24="","(２５文字以内として下さい）",IF(LEN(T24)&lt;26,"(字数は適正範囲です）","字数超過です！　⇒"))</f>
        <v>(２５文字以内として下さい）</v>
      </c>
      <c r="AC26" s="78"/>
      <c r="AD26" s="78"/>
      <c r="AE26" s="78"/>
      <c r="AF26" s="78"/>
      <c r="AG26" s="78"/>
      <c r="AH26" s="78"/>
      <c r="AI26" s="78"/>
      <c r="AJ26" s="78"/>
      <c r="AK26" s="78"/>
      <c r="AL26" s="78"/>
      <c r="AM26" s="78"/>
      <c r="AN26" s="78"/>
      <c r="AO26" s="78"/>
      <c r="AP26" s="78"/>
      <c r="AQ26" s="78"/>
      <c r="AR26" s="78"/>
      <c r="AS26" s="78"/>
      <c r="AT26" s="78"/>
      <c r="AU26" s="78"/>
      <c r="AV26" s="78"/>
      <c r="AW26" s="78"/>
      <c r="AX26" s="190">
        <f>MID(T24,26,99)</f>
      </c>
      <c r="AY26" s="190"/>
      <c r="AZ26" s="364">
        <f>IF(LEN(T24)&gt;26,LEN(T24)-25,"")</f>
      </c>
      <c r="BA26" s="364"/>
      <c r="BB26" s="365"/>
      <c r="BF26" s="6"/>
      <c r="BG26" s="6"/>
      <c r="BJ26" s="235"/>
      <c r="BK26" s="235"/>
      <c r="BL26" s="235"/>
    </row>
    <row r="27" spans="3:64" ht="15" customHeight="1">
      <c r="C27" s="110"/>
      <c r="D27" s="6"/>
      <c r="E27" s="78"/>
      <c r="F27" s="78"/>
      <c r="G27" s="78"/>
      <c r="H27" s="78"/>
      <c r="I27" s="78"/>
      <c r="J27" s="78"/>
      <c r="K27" s="78"/>
      <c r="L27" s="78"/>
      <c r="M27" s="78"/>
      <c r="N27" s="78"/>
      <c r="O27" s="78"/>
      <c r="P27" s="78"/>
      <c r="Q27" s="78"/>
      <c r="R27" s="78"/>
      <c r="S27" s="78"/>
      <c r="T27" s="189"/>
      <c r="U27" s="78"/>
      <c r="V27" s="78"/>
      <c r="W27" s="78"/>
      <c r="X27" s="78"/>
      <c r="Y27" s="78"/>
      <c r="Z27" s="78"/>
      <c r="AA27" s="78"/>
      <c r="AB27" s="196"/>
      <c r="AC27" s="78"/>
      <c r="AD27" s="78"/>
      <c r="AE27" s="78"/>
      <c r="AF27" s="78"/>
      <c r="AG27" s="78"/>
      <c r="AH27" s="78"/>
      <c r="AI27" s="78"/>
      <c r="AJ27" s="78"/>
      <c r="AK27" s="78"/>
      <c r="AL27" s="78"/>
      <c r="AM27" s="78"/>
      <c r="AN27" s="78"/>
      <c r="AO27" s="78"/>
      <c r="AP27" s="78"/>
      <c r="AQ27" s="78"/>
      <c r="AR27" s="78"/>
      <c r="AS27" s="78"/>
      <c r="AT27" s="78"/>
      <c r="AU27" s="78"/>
      <c r="AV27" s="78"/>
      <c r="AW27" s="78"/>
      <c r="AX27" s="78"/>
      <c r="AY27" s="189"/>
      <c r="AZ27" s="6"/>
      <c r="BA27" s="6"/>
      <c r="BB27" s="94"/>
      <c r="BF27" s="6"/>
      <c r="BG27" s="6"/>
      <c r="BJ27" s="235"/>
      <c r="BK27" s="235"/>
      <c r="BL27" s="235"/>
    </row>
    <row r="28" spans="3:64" ht="15" customHeight="1">
      <c r="C28" s="110"/>
      <c r="D28" s="6"/>
      <c r="E28" s="328" t="s">
        <v>330</v>
      </c>
      <c r="F28" s="329"/>
      <c r="G28" s="329"/>
      <c r="H28" s="329"/>
      <c r="I28" s="329"/>
      <c r="J28" s="329"/>
      <c r="K28" s="329"/>
      <c r="L28" s="329"/>
      <c r="M28" s="329"/>
      <c r="N28" s="366"/>
      <c r="O28" s="334"/>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6"/>
      <c r="AU28" s="350"/>
      <c r="AV28" s="350"/>
      <c r="AW28" s="350"/>
      <c r="AX28" s="350"/>
      <c r="AY28" s="350"/>
      <c r="AZ28" s="6"/>
      <c r="BA28" s="6"/>
      <c r="BB28" s="94"/>
      <c r="BF28" s="6"/>
      <c r="BG28" s="6"/>
      <c r="BJ28" s="235"/>
      <c r="BK28" s="235"/>
      <c r="BL28" s="235"/>
    </row>
    <row r="29" spans="3:64" ht="15" customHeight="1">
      <c r="C29" s="110"/>
      <c r="D29" s="6"/>
      <c r="E29" s="330"/>
      <c r="F29" s="331"/>
      <c r="G29" s="331"/>
      <c r="H29" s="331"/>
      <c r="I29" s="331"/>
      <c r="J29" s="331"/>
      <c r="K29" s="331"/>
      <c r="L29" s="331"/>
      <c r="M29" s="331"/>
      <c r="N29" s="367"/>
      <c r="O29" s="337"/>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9"/>
      <c r="AU29" s="350"/>
      <c r="AV29" s="350"/>
      <c r="AW29" s="350"/>
      <c r="AX29" s="350"/>
      <c r="AY29" s="350"/>
      <c r="AZ29" s="6"/>
      <c r="BA29" s="6"/>
      <c r="BB29" s="94"/>
      <c r="BF29" s="6"/>
      <c r="BG29" s="6"/>
      <c r="BJ29" s="235"/>
      <c r="BK29" s="235"/>
      <c r="BL29" s="235"/>
    </row>
    <row r="30" spans="3:64" ht="15" customHeight="1">
      <c r="C30" s="103"/>
      <c r="D30" s="6"/>
      <c r="E30" s="330"/>
      <c r="F30" s="331"/>
      <c r="G30" s="331"/>
      <c r="H30" s="331"/>
      <c r="I30" s="331"/>
      <c r="J30" s="331"/>
      <c r="K30" s="331"/>
      <c r="L30" s="331"/>
      <c r="M30" s="331"/>
      <c r="N30" s="367"/>
      <c r="O30" s="337"/>
      <c r="P30" s="338"/>
      <c r="Q30" s="338"/>
      <c r="R30" s="338"/>
      <c r="S30" s="338"/>
      <c r="T30" s="338"/>
      <c r="U30" s="338"/>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40"/>
      <c r="AU30" s="350"/>
      <c r="AV30" s="350"/>
      <c r="AW30" s="350"/>
      <c r="AX30" s="350"/>
      <c r="AY30" s="350"/>
      <c r="AZ30" s="6"/>
      <c r="BA30" s="6"/>
      <c r="BB30" s="94"/>
      <c r="BF30" s="6"/>
      <c r="BG30" s="6"/>
      <c r="BJ30" s="235"/>
      <c r="BK30" s="235"/>
      <c r="BL30" s="235"/>
    </row>
    <row r="31" spans="3:64" ht="15" customHeight="1">
      <c r="C31" s="103"/>
      <c r="D31" s="6"/>
      <c r="E31" s="330"/>
      <c r="F31" s="331"/>
      <c r="G31" s="331"/>
      <c r="H31" s="331"/>
      <c r="I31" s="331"/>
      <c r="J31" s="331"/>
      <c r="K31" s="331"/>
      <c r="L31" s="331"/>
      <c r="M31" s="331"/>
      <c r="N31" s="367"/>
      <c r="O31" s="322" t="s">
        <v>35</v>
      </c>
      <c r="P31" s="323"/>
      <c r="Q31" s="323"/>
      <c r="R31" s="323"/>
      <c r="S31" s="323"/>
      <c r="T31" s="311"/>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9"/>
      <c r="AV31" s="319"/>
      <c r="AW31" s="319"/>
      <c r="AX31" s="320"/>
      <c r="AY31" s="321"/>
      <c r="AZ31" s="6"/>
      <c r="BA31" s="6"/>
      <c r="BB31" s="94"/>
      <c r="BF31" s="6"/>
      <c r="BG31" s="6"/>
      <c r="BJ31" s="235"/>
      <c r="BK31" s="235"/>
      <c r="BL31" s="235"/>
    </row>
    <row r="32" spans="3:64" ht="15" customHeight="1">
      <c r="C32" s="110"/>
      <c r="D32" s="6"/>
      <c r="E32" s="332"/>
      <c r="F32" s="333"/>
      <c r="G32" s="333"/>
      <c r="H32" s="333"/>
      <c r="I32" s="333"/>
      <c r="J32" s="333"/>
      <c r="K32" s="333"/>
      <c r="L32" s="333"/>
      <c r="M32" s="333"/>
      <c r="N32" s="368"/>
      <c r="O32" s="341" t="s">
        <v>94</v>
      </c>
      <c r="P32" s="342"/>
      <c r="Q32" s="342"/>
      <c r="R32" s="342"/>
      <c r="S32" s="342"/>
      <c r="T32" s="315"/>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7"/>
      <c r="AY32" s="318"/>
      <c r="AZ32" s="6"/>
      <c r="BA32" s="6"/>
      <c r="BB32" s="94"/>
      <c r="BF32" s="6"/>
      <c r="BG32" s="6"/>
      <c r="BJ32" s="235"/>
      <c r="BK32" s="235"/>
      <c r="BL32" s="235"/>
    </row>
    <row r="33" spans="3:64" ht="15" customHeight="1">
      <c r="C33" s="110"/>
      <c r="D33" s="6"/>
      <c r="E33" s="104"/>
      <c r="F33" s="104"/>
      <c r="G33" s="104"/>
      <c r="H33" s="104"/>
      <c r="I33" s="104"/>
      <c r="J33" s="104"/>
      <c r="K33" s="104"/>
      <c r="L33" s="104"/>
      <c r="M33" s="104"/>
      <c r="N33" s="104"/>
      <c r="O33" s="104"/>
      <c r="P33" s="188" t="s">
        <v>120</v>
      </c>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196"/>
      <c r="AX33" s="78"/>
      <c r="AY33" s="78"/>
      <c r="AZ33" s="6"/>
      <c r="BA33" s="6"/>
      <c r="BB33" s="94"/>
      <c r="BJ33" s="235"/>
      <c r="BK33" s="235"/>
      <c r="BL33" s="235"/>
    </row>
    <row r="34" spans="3:64" ht="15" customHeight="1">
      <c r="C34" s="110"/>
      <c r="D34" s="6"/>
      <c r="E34" s="328" t="s">
        <v>355</v>
      </c>
      <c r="F34" s="293"/>
      <c r="G34" s="293"/>
      <c r="H34" s="293"/>
      <c r="I34" s="293"/>
      <c r="J34" s="293"/>
      <c r="K34" s="293"/>
      <c r="L34" s="293"/>
      <c r="M34" s="293"/>
      <c r="N34" s="294"/>
      <c r="O34" s="74"/>
      <c r="P34" s="79" t="s">
        <v>3</v>
      </c>
      <c r="Q34" s="75"/>
      <c r="R34" s="307" t="s">
        <v>181</v>
      </c>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305"/>
      <c r="AV34" s="305"/>
      <c r="AW34" s="305"/>
      <c r="AX34" s="305"/>
      <c r="AY34" s="280"/>
      <c r="AZ34" s="6"/>
      <c r="BA34" s="6"/>
      <c r="BB34" s="94"/>
      <c r="BJ34" s="235"/>
      <c r="BK34" s="235"/>
      <c r="BL34" s="235"/>
    </row>
    <row r="35" spans="3:64" ht="15" customHeight="1">
      <c r="C35" s="110"/>
      <c r="D35" s="94"/>
      <c r="E35" s="295"/>
      <c r="F35" s="296"/>
      <c r="G35" s="296"/>
      <c r="H35" s="296"/>
      <c r="I35" s="296"/>
      <c r="J35" s="296"/>
      <c r="K35" s="296"/>
      <c r="L35" s="296"/>
      <c r="M35" s="296"/>
      <c r="N35" s="290"/>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6"/>
      <c r="AU35" s="350"/>
      <c r="AV35" s="350"/>
      <c r="AW35" s="350"/>
      <c r="AX35" s="350"/>
      <c r="AY35" s="350"/>
      <c r="AZ35" s="6"/>
      <c r="BA35" s="6"/>
      <c r="BB35" s="94"/>
      <c r="BJ35" s="235"/>
      <c r="BK35" s="235"/>
      <c r="BL35" s="235"/>
    </row>
    <row r="36" spans="3:64" ht="15" customHeight="1">
      <c r="C36" s="110"/>
      <c r="D36" s="6"/>
      <c r="E36" s="295"/>
      <c r="F36" s="296"/>
      <c r="G36" s="296"/>
      <c r="H36" s="296"/>
      <c r="I36" s="296"/>
      <c r="J36" s="296"/>
      <c r="K36" s="296"/>
      <c r="L36" s="296"/>
      <c r="M36" s="296"/>
      <c r="N36" s="290"/>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9"/>
      <c r="AU36" s="350"/>
      <c r="AV36" s="350"/>
      <c r="AW36" s="350"/>
      <c r="AX36" s="350"/>
      <c r="AY36" s="350"/>
      <c r="AZ36" s="6"/>
      <c r="BA36" s="6"/>
      <c r="BB36" s="94"/>
      <c r="BJ36" s="235"/>
      <c r="BK36" s="235"/>
      <c r="BL36" s="235"/>
    </row>
    <row r="37" spans="3:64" ht="15" customHeight="1">
      <c r="C37" s="83"/>
      <c r="D37" s="6"/>
      <c r="E37" s="295"/>
      <c r="F37" s="296"/>
      <c r="G37" s="296"/>
      <c r="H37" s="296"/>
      <c r="I37" s="296"/>
      <c r="J37" s="296"/>
      <c r="K37" s="296"/>
      <c r="L37" s="296"/>
      <c r="M37" s="296"/>
      <c r="N37" s="290"/>
      <c r="O37" s="369"/>
      <c r="P37" s="369"/>
      <c r="Q37" s="369"/>
      <c r="R37" s="369"/>
      <c r="S37" s="369"/>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9"/>
      <c r="AU37" s="350"/>
      <c r="AV37" s="350"/>
      <c r="AW37" s="350"/>
      <c r="AX37" s="350"/>
      <c r="AY37" s="350"/>
      <c r="AZ37" s="6"/>
      <c r="BA37" s="6"/>
      <c r="BB37" s="94"/>
      <c r="BJ37" s="235"/>
      <c r="BK37" s="235"/>
      <c r="BL37" s="235"/>
    </row>
    <row r="38" spans="3:54" ht="15" customHeight="1">
      <c r="C38" s="103"/>
      <c r="D38" s="6"/>
      <c r="E38" s="295"/>
      <c r="F38" s="296"/>
      <c r="G38" s="296"/>
      <c r="H38" s="296"/>
      <c r="I38" s="296"/>
      <c r="J38" s="296"/>
      <c r="K38" s="296"/>
      <c r="L38" s="296"/>
      <c r="M38" s="296"/>
      <c r="N38" s="290"/>
      <c r="O38" s="322" t="s">
        <v>35</v>
      </c>
      <c r="P38" s="323"/>
      <c r="Q38" s="323"/>
      <c r="R38" s="323"/>
      <c r="S38" s="323"/>
      <c r="T38" s="311"/>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9"/>
      <c r="AV38" s="319"/>
      <c r="AW38" s="319"/>
      <c r="AX38" s="320"/>
      <c r="AY38" s="321"/>
      <c r="AZ38" s="6"/>
      <c r="BA38" s="6"/>
      <c r="BB38" s="94"/>
    </row>
    <row r="39" spans="3:54" ht="15" customHeight="1">
      <c r="C39" s="110"/>
      <c r="D39" s="6"/>
      <c r="E39" s="275"/>
      <c r="F39" s="284"/>
      <c r="G39" s="284"/>
      <c r="H39" s="284"/>
      <c r="I39" s="284"/>
      <c r="J39" s="284"/>
      <c r="K39" s="284"/>
      <c r="L39" s="284"/>
      <c r="M39" s="284"/>
      <c r="N39" s="276"/>
      <c r="O39" s="341" t="s">
        <v>94</v>
      </c>
      <c r="P39" s="342"/>
      <c r="Q39" s="342"/>
      <c r="R39" s="342"/>
      <c r="S39" s="342"/>
      <c r="T39" s="315"/>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7"/>
      <c r="AY39" s="318"/>
      <c r="AZ39" s="6"/>
      <c r="BA39" s="6"/>
      <c r="BB39" s="94"/>
    </row>
    <row r="40" spans="3:54" ht="15" customHeight="1">
      <c r="C40" s="110"/>
      <c r="D40" s="6"/>
      <c r="E40" s="76"/>
      <c r="F40" s="76"/>
      <c r="G40" s="76"/>
      <c r="H40" s="76"/>
      <c r="I40" s="76"/>
      <c r="J40" s="71"/>
      <c r="K40" s="76"/>
      <c r="L40" s="76"/>
      <c r="M40" s="76"/>
      <c r="N40" s="76"/>
      <c r="O40" s="76"/>
      <c r="P40" s="188" t="s">
        <v>120</v>
      </c>
      <c r="Q40" s="106"/>
      <c r="R40" s="106"/>
      <c r="S40" s="76"/>
      <c r="T40" s="76"/>
      <c r="U40" s="76"/>
      <c r="V40" s="76"/>
      <c r="W40" s="76"/>
      <c r="X40" s="76"/>
      <c r="Y40" s="76"/>
      <c r="Z40" s="76"/>
      <c r="AA40" s="7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94"/>
    </row>
    <row r="41" spans="3:54" ht="15" customHeight="1">
      <c r="C41" s="110"/>
      <c r="D41" s="6"/>
      <c r="E41" s="328" t="s">
        <v>329</v>
      </c>
      <c r="F41" s="329"/>
      <c r="G41" s="329"/>
      <c r="H41" s="329"/>
      <c r="I41" s="329"/>
      <c r="J41" s="329"/>
      <c r="K41" s="329"/>
      <c r="L41" s="329"/>
      <c r="M41" s="329"/>
      <c r="N41" s="329"/>
      <c r="O41" s="370"/>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6"/>
      <c r="AZ41" s="6"/>
      <c r="BA41" s="6"/>
      <c r="BB41" s="94"/>
    </row>
    <row r="42" spans="3:54" ht="15" customHeight="1">
      <c r="C42" s="110"/>
      <c r="D42" s="6"/>
      <c r="E42" s="330"/>
      <c r="F42" s="331"/>
      <c r="G42" s="331"/>
      <c r="H42" s="331"/>
      <c r="I42" s="331"/>
      <c r="J42" s="331"/>
      <c r="K42" s="331"/>
      <c r="L42" s="331"/>
      <c r="M42" s="331"/>
      <c r="N42" s="331"/>
      <c r="O42" s="337"/>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9"/>
      <c r="AZ42" s="6"/>
      <c r="BA42" s="6"/>
      <c r="BB42" s="94"/>
    </row>
    <row r="43" spans="3:54" ht="15" customHeight="1">
      <c r="C43" s="110"/>
      <c r="D43" s="6"/>
      <c r="E43" s="330"/>
      <c r="F43" s="331"/>
      <c r="G43" s="331"/>
      <c r="H43" s="331"/>
      <c r="I43" s="331"/>
      <c r="J43" s="331"/>
      <c r="K43" s="331"/>
      <c r="L43" s="331"/>
      <c r="M43" s="331"/>
      <c r="N43" s="331"/>
      <c r="O43" s="371"/>
      <c r="P43" s="369"/>
      <c r="Q43" s="369"/>
      <c r="R43" s="369"/>
      <c r="S43" s="369"/>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9"/>
      <c r="AZ43" s="6"/>
      <c r="BA43" s="6"/>
      <c r="BB43" s="94"/>
    </row>
    <row r="44" spans="3:54" ht="15" customHeight="1">
      <c r="C44" s="110"/>
      <c r="D44" s="6"/>
      <c r="E44" s="330"/>
      <c r="F44" s="331"/>
      <c r="G44" s="331"/>
      <c r="H44" s="331"/>
      <c r="I44" s="331"/>
      <c r="J44" s="331"/>
      <c r="K44" s="331"/>
      <c r="L44" s="331"/>
      <c r="M44" s="331"/>
      <c r="N44" s="331"/>
      <c r="O44" s="322" t="s">
        <v>35</v>
      </c>
      <c r="P44" s="323"/>
      <c r="Q44" s="323"/>
      <c r="R44" s="323"/>
      <c r="S44" s="323"/>
      <c r="T44" s="311"/>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3"/>
      <c r="AY44" s="314"/>
      <c r="AZ44" s="6"/>
      <c r="BA44" s="6"/>
      <c r="BB44" s="94"/>
    </row>
    <row r="45" spans="3:54" ht="15" customHeight="1">
      <c r="C45" s="110"/>
      <c r="D45" s="6"/>
      <c r="E45" s="330"/>
      <c r="F45" s="331"/>
      <c r="G45" s="331"/>
      <c r="H45" s="331"/>
      <c r="I45" s="331"/>
      <c r="J45" s="331"/>
      <c r="K45" s="331"/>
      <c r="L45" s="331"/>
      <c r="M45" s="331"/>
      <c r="N45" s="331"/>
      <c r="O45" s="346" t="s">
        <v>94</v>
      </c>
      <c r="P45" s="347"/>
      <c r="Q45" s="347"/>
      <c r="R45" s="347"/>
      <c r="S45" s="347"/>
      <c r="T45" s="311"/>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3"/>
      <c r="AY45" s="314"/>
      <c r="AZ45" s="6"/>
      <c r="BA45" s="6"/>
      <c r="BB45" s="94"/>
    </row>
    <row r="46" spans="3:54" ht="15" customHeight="1">
      <c r="C46" s="103"/>
      <c r="D46" s="6"/>
      <c r="E46" s="330"/>
      <c r="F46" s="331"/>
      <c r="G46" s="331"/>
      <c r="H46" s="331"/>
      <c r="I46" s="331"/>
      <c r="J46" s="331"/>
      <c r="K46" s="331"/>
      <c r="L46" s="331"/>
      <c r="M46" s="331"/>
      <c r="N46" s="331"/>
      <c r="O46" s="344" t="s">
        <v>150</v>
      </c>
      <c r="P46" s="345"/>
      <c r="Q46" s="345"/>
      <c r="R46" s="345"/>
      <c r="S46" s="345"/>
      <c r="T46" s="311"/>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3"/>
      <c r="AY46" s="314"/>
      <c r="AZ46" s="6"/>
      <c r="BA46" s="6"/>
      <c r="BB46" s="94"/>
    </row>
    <row r="47" spans="3:54" ht="15" customHeight="1">
      <c r="C47" s="103"/>
      <c r="D47" s="88"/>
      <c r="E47" s="332"/>
      <c r="F47" s="333"/>
      <c r="G47" s="333"/>
      <c r="H47" s="333"/>
      <c r="I47" s="333"/>
      <c r="J47" s="333"/>
      <c r="K47" s="333"/>
      <c r="L47" s="333"/>
      <c r="M47" s="333"/>
      <c r="N47" s="333"/>
      <c r="O47" s="341" t="s">
        <v>354</v>
      </c>
      <c r="P47" s="342"/>
      <c r="Q47" s="342"/>
      <c r="R47" s="342"/>
      <c r="S47" s="343"/>
      <c r="T47" s="315"/>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7"/>
      <c r="AY47" s="318"/>
      <c r="AZ47" s="6"/>
      <c r="BA47" s="6"/>
      <c r="BB47" s="94"/>
    </row>
    <row r="48" spans="3:54" ht="27" customHeight="1">
      <c r="C48" s="103"/>
      <c r="D48" s="88"/>
      <c r="E48" s="88"/>
      <c r="F48" s="140"/>
      <c r="G48" s="87"/>
      <c r="H48" s="87"/>
      <c r="I48" s="6"/>
      <c r="J48" s="55"/>
      <c r="K48" s="56"/>
      <c r="L48" s="56"/>
      <c r="M48" s="56"/>
      <c r="N48" s="56"/>
      <c r="O48" s="87"/>
      <c r="P48" s="253" t="s">
        <v>328</v>
      </c>
      <c r="Q48" s="254"/>
      <c r="R48" s="254"/>
      <c r="S48" s="254"/>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6"/>
      <c r="AZ48" s="6"/>
      <c r="BA48" s="6"/>
      <c r="BB48" s="94"/>
    </row>
    <row r="49" spans="2:54" ht="15" customHeight="1">
      <c r="B49" s="235"/>
      <c r="C49" s="236"/>
      <c r="D49" s="237"/>
      <c r="E49" s="237"/>
      <c r="F49" s="237"/>
      <c r="G49" s="238"/>
      <c r="H49" s="238"/>
      <c r="I49" s="239"/>
      <c r="J49" s="240"/>
      <c r="K49" s="241"/>
      <c r="L49" s="241"/>
      <c r="M49" s="241"/>
      <c r="N49" s="241"/>
      <c r="O49" s="238"/>
      <c r="P49" s="324" t="s">
        <v>369</v>
      </c>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237"/>
      <c r="AZ49" s="237"/>
      <c r="BA49" s="6"/>
      <c r="BB49" s="94"/>
    </row>
    <row r="50" spans="2:54" ht="12">
      <c r="B50" s="235"/>
      <c r="C50" s="236"/>
      <c r="D50" s="237"/>
      <c r="E50" s="237"/>
      <c r="F50" s="237"/>
      <c r="G50" s="237"/>
      <c r="H50" s="237"/>
      <c r="I50" s="237"/>
      <c r="J50" s="237"/>
      <c r="K50" s="237"/>
      <c r="L50" s="237"/>
      <c r="M50" s="237"/>
      <c r="N50" s="237"/>
      <c r="O50" s="237"/>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237"/>
      <c r="AZ50" s="237"/>
      <c r="BA50" s="6"/>
      <c r="BB50" s="94"/>
    </row>
    <row r="51" spans="2:54" ht="12">
      <c r="B51" s="235"/>
      <c r="C51" s="242"/>
      <c r="D51" s="243"/>
      <c r="E51" s="243"/>
      <c r="F51" s="243"/>
      <c r="G51" s="243"/>
      <c r="H51" s="243"/>
      <c r="I51" s="243"/>
      <c r="J51" s="243"/>
      <c r="K51" s="243"/>
      <c r="L51" s="243"/>
      <c r="M51" s="243"/>
      <c r="N51" s="243"/>
      <c r="O51" s="243"/>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243"/>
      <c r="AZ51" s="243"/>
      <c r="BA51" s="85"/>
      <c r="BB51" s="86"/>
    </row>
    <row r="52" spans="2:52" ht="12">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row>
    <row r="53" spans="2:52" s="6" customFormat="1" ht="12">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row>
    <row r="54" spans="2:52" s="6" customFormat="1" ht="12">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row>
    <row r="55" spans="2:52" s="6" customFormat="1" ht="12">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row>
    <row r="56" spans="2:52" s="6" customFormat="1" ht="12">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row>
    <row r="57" spans="2:52" s="6" customFormat="1" ht="12">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row>
    <row r="58" spans="2:52" ht="12">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row>
    <row r="59" spans="2:52" ht="12">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row>
    <row r="60" spans="2:52" ht="12">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row>
    <row r="61" spans="2:52" ht="12">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row>
    <row r="62" spans="2:52" ht="12">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row>
    <row r="63" spans="2:52" ht="12">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row>
    <row r="64" spans="2:52" ht="12">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sheetData>
  <sheetProtection password="8F89" sheet="1" selectLockedCells="1"/>
  <mergeCells count="44">
    <mergeCell ref="E28:N32"/>
    <mergeCell ref="O35:AT37"/>
    <mergeCell ref="O41:AY43"/>
    <mergeCell ref="O31:S31"/>
    <mergeCell ref="T31:AY31"/>
    <mergeCell ref="O39:S39"/>
    <mergeCell ref="T39:AY39"/>
    <mergeCell ref="AZ25:BB25"/>
    <mergeCell ref="AZ26:BB26"/>
    <mergeCell ref="AU35:AY37"/>
    <mergeCell ref="O32:S32"/>
    <mergeCell ref="T32:AY32"/>
    <mergeCell ref="AW2:AX2"/>
    <mergeCell ref="AT2:AU2"/>
    <mergeCell ref="E18:AY18"/>
    <mergeCell ref="T24:AY25"/>
    <mergeCell ref="AU28:AY30"/>
    <mergeCell ref="E10:AY11"/>
    <mergeCell ref="E13:AY16"/>
    <mergeCell ref="AP2:AQ2"/>
    <mergeCell ref="E24:S25"/>
    <mergeCell ref="T20:AY21"/>
    <mergeCell ref="E8:AY8"/>
    <mergeCell ref="E9:AY9"/>
    <mergeCell ref="P49:AX51"/>
    <mergeCell ref="E20:S21"/>
    <mergeCell ref="E22:S23"/>
    <mergeCell ref="E34:N39"/>
    <mergeCell ref="E41:N47"/>
    <mergeCell ref="O28:AT30"/>
    <mergeCell ref="T44:AY44"/>
    <mergeCell ref="O47:S47"/>
    <mergeCell ref="O46:S46"/>
    <mergeCell ref="O45:S45"/>
    <mergeCell ref="BF4:BG4"/>
    <mergeCell ref="P48:AX48"/>
    <mergeCell ref="R34:AY34"/>
    <mergeCell ref="T22:AY23"/>
    <mergeCell ref="T45:AY45"/>
    <mergeCell ref="T46:AY46"/>
    <mergeCell ref="T47:AY47"/>
    <mergeCell ref="T38:AY38"/>
    <mergeCell ref="O38:S38"/>
    <mergeCell ref="O44:S44"/>
  </mergeCells>
  <conditionalFormatting sqref="AZ25:BB25">
    <cfRule type="cellIs" priority="4" dxfId="5" operator="greaterThan" stopIfTrue="1">
      <formula>25</formula>
    </cfRule>
    <cfRule type="cellIs" priority="5" dxfId="1" operator="between" stopIfTrue="1">
      <formula>1</formula>
      <formula>25</formula>
    </cfRule>
    <cfRule type="cellIs" priority="6" dxfId="3" operator="equal" stopIfTrue="1">
      <formula>0</formula>
    </cfRule>
  </conditionalFormatting>
  <conditionalFormatting sqref="AB26">
    <cfRule type="cellIs" priority="1" dxfId="2" operator="equal" stopIfTrue="1">
      <formula>"(２５文字以内として下さい）"</formula>
    </cfRule>
    <cfRule type="cellIs" priority="2" dxfId="1" operator="equal" stopIfTrue="1">
      <formula>"(字数は適正範囲です）"</formula>
    </cfRule>
    <cfRule type="cellIs" priority="3" dxfId="0" operator="equal" stopIfTrue="1">
      <formula>"字数超過です！　⇒"</formula>
    </cfRule>
  </conditionalFormatting>
  <printOptions/>
  <pageMargins left="0.7086614173228346" right="0.15748031496062992" top="0.984251968503937" bottom="0.5118110236220472" header="0.5118110236220472" footer="0.2362204724409448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S52"/>
  <sheetViews>
    <sheetView showGridLines="0" showZeros="0" view="pageBreakPreview" zoomScaleSheetLayoutView="100" zoomScalePageLayoutView="0" workbookViewId="0" topLeftCell="A1">
      <selection activeCell="W9" sqref="W9:Z9"/>
    </sheetView>
  </sheetViews>
  <sheetFormatPr defaultColWidth="9.140625" defaultRowHeight="12"/>
  <cols>
    <col min="1" max="2" width="2.57421875" style="0" customWidth="1"/>
    <col min="3" max="3" width="0.9921875" style="0" customWidth="1"/>
    <col min="4"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1.7109375" style="0" customWidth="1"/>
    <col min="19" max="19" width="0.9921875" style="0" customWidth="1"/>
    <col min="20" max="20" width="1.8515625" style="0" customWidth="1"/>
    <col min="21" max="21" width="2.57421875" style="0" customWidth="1"/>
    <col min="22" max="22" width="0.9921875" style="0" customWidth="1"/>
    <col min="23" max="23" width="2.57421875" style="0" customWidth="1"/>
    <col min="24" max="24" width="0.9921875" style="0" customWidth="1"/>
    <col min="25" max="25" width="2.28125" style="0" customWidth="1"/>
    <col min="26" max="26" width="0.9921875" style="0" customWidth="1"/>
    <col min="27" max="27" width="1.71093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1.7109375" style="0" customWidth="1"/>
    <col min="43" max="43" width="1.57421875" style="0" customWidth="1"/>
    <col min="44" max="44" width="0.9921875" style="0" customWidth="1"/>
    <col min="45" max="45" width="2.57421875" style="0" customWidth="1"/>
    <col min="46" max="46" width="0.9921875" style="0" customWidth="1"/>
    <col min="47" max="47" width="2.57421875" style="0" customWidth="1"/>
    <col min="48" max="48" width="0.9921875" style="0" customWidth="1"/>
    <col min="49" max="49" width="2.57421875" style="0" customWidth="1"/>
    <col min="50" max="50" width="0.9921875" style="0" customWidth="1"/>
    <col min="51" max="51" width="2.57421875" style="0" customWidth="1"/>
    <col min="52" max="52" width="0.9921875" style="0" customWidth="1"/>
    <col min="53" max="53" width="2.57421875" style="0" customWidth="1"/>
    <col min="54" max="63" width="1.7109375" style="0" customWidth="1"/>
    <col min="64" max="64" width="9.7109375" style="17" customWidth="1"/>
    <col min="65" max="65" width="82.140625" style="0" customWidth="1"/>
    <col min="66" max="66" width="29.57421875" style="0" customWidth="1"/>
  </cols>
  <sheetData>
    <row r="1" spans="1:65" ht="15" customHeight="1">
      <c r="A1" s="5"/>
      <c r="B1" s="299" t="str">
        <f>'応・交①'!BF4</f>
        <v>24S</v>
      </c>
      <c r="C1" s="6"/>
      <c r="D1" s="80"/>
      <c r="E1" s="6"/>
      <c r="F1" s="80"/>
      <c r="G1" s="6"/>
      <c r="H1" s="80"/>
      <c r="I1" s="6"/>
      <c r="J1" s="80"/>
      <c r="K1" s="6"/>
      <c r="L1" s="80"/>
      <c r="M1" s="6"/>
      <c r="N1" s="80"/>
      <c r="O1" s="6"/>
      <c r="P1" s="80"/>
      <c r="Q1" s="6"/>
      <c r="S1" s="80"/>
      <c r="T1" s="6"/>
      <c r="U1" s="80"/>
      <c r="V1" s="6"/>
      <c r="W1" s="80"/>
      <c r="X1" s="6"/>
      <c r="Y1" s="80"/>
      <c r="Z1" s="6"/>
      <c r="AB1" s="80"/>
      <c r="AC1" s="6"/>
      <c r="AD1" s="80"/>
      <c r="AE1" s="6"/>
      <c r="AF1" s="80"/>
      <c r="AG1" s="6"/>
      <c r="AH1" s="80"/>
      <c r="AI1" s="6"/>
      <c r="AJ1" s="80"/>
      <c r="AK1" s="6"/>
      <c r="AL1" s="80"/>
      <c r="AM1" s="6"/>
      <c r="AN1" s="80"/>
      <c r="AO1" s="6"/>
      <c r="AP1" s="80"/>
      <c r="AQ1" s="6"/>
      <c r="AR1" s="6"/>
      <c r="AS1" s="80"/>
      <c r="AT1" s="6"/>
      <c r="AU1" s="80"/>
      <c r="AV1" s="80"/>
      <c r="AW1" s="6"/>
      <c r="AX1" s="80"/>
      <c r="AY1" s="6"/>
      <c r="BB1" s="6"/>
      <c r="BE1" s="1" t="s">
        <v>140</v>
      </c>
      <c r="BL1" s="203" t="s">
        <v>335</v>
      </c>
      <c r="BM1" s="23" t="s">
        <v>332</v>
      </c>
    </row>
    <row r="2" spans="1:65" ht="15" customHeight="1">
      <c r="A2" s="5"/>
      <c r="B2" s="469" t="s">
        <v>14</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1"/>
      <c r="BC2" s="471"/>
      <c r="BL2" s="204">
        <v>1</v>
      </c>
      <c r="BM2" s="25" t="s">
        <v>250</v>
      </c>
    </row>
    <row r="3" spans="1:65" ht="15" customHeight="1">
      <c r="A3" s="5"/>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1"/>
      <c r="BC3" s="471"/>
      <c r="BL3" s="187">
        <v>2</v>
      </c>
      <c r="BM3" s="26" t="s">
        <v>251</v>
      </c>
    </row>
    <row r="4" spans="1:65" ht="13.5" customHeight="1">
      <c r="A4" s="5"/>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L4" s="187">
        <v>3</v>
      </c>
      <c r="BM4" s="26" t="s">
        <v>252</v>
      </c>
    </row>
    <row r="5" spans="1:71" ht="12" customHeight="1">
      <c r="A5" s="5"/>
      <c r="B5" s="496" t="s">
        <v>130</v>
      </c>
      <c r="C5" s="496"/>
      <c r="D5" s="496"/>
      <c r="E5" s="496"/>
      <c r="F5" s="496"/>
      <c r="G5" s="496"/>
      <c r="H5" s="496"/>
      <c r="I5" s="496"/>
      <c r="J5" s="496"/>
      <c r="K5" s="497"/>
      <c r="L5" s="497"/>
      <c r="M5" s="497"/>
      <c r="N5" s="497"/>
      <c r="O5" s="497"/>
      <c r="P5" s="497"/>
      <c r="Q5" s="497"/>
      <c r="R5" s="498">
        <f>'応・交①'!T24</f>
        <v>0</v>
      </c>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L5" s="187">
        <v>4</v>
      </c>
      <c r="BM5" s="26" t="s">
        <v>253</v>
      </c>
      <c r="BP5" s="162"/>
      <c r="BS5" s="163"/>
    </row>
    <row r="6" spans="1:68" ht="12" customHeight="1">
      <c r="A6" s="5"/>
      <c r="B6" s="496"/>
      <c r="C6" s="496"/>
      <c r="D6" s="496"/>
      <c r="E6" s="496"/>
      <c r="F6" s="496"/>
      <c r="G6" s="496"/>
      <c r="H6" s="496"/>
      <c r="I6" s="496"/>
      <c r="J6" s="496"/>
      <c r="K6" s="497"/>
      <c r="L6" s="497"/>
      <c r="M6" s="497"/>
      <c r="N6" s="497"/>
      <c r="O6" s="497"/>
      <c r="P6" s="497"/>
      <c r="Q6" s="497"/>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L6" s="187">
        <v>5</v>
      </c>
      <c r="BM6" s="26" t="s">
        <v>254</v>
      </c>
      <c r="BP6" s="162"/>
    </row>
    <row r="7" spans="1:65" ht="12" customHeight="1" thickBot="1">
      <c r="A7" s="5"/>
      <c r="BL7" s="187">
        <v>6</v>
      </c>
      <c r="BM7" s="26" t="s">
        <v>255</v>
      </c>
    </row>
    <row r="8" spans="2:68" ht="15" customHeight="1" thickBot="1">
      <c r="B8" s="474" t="s">
        <v>131</v>
      </c>
      <c r="C8" s="435"/>
      <c r="D8" s="435"/>
      <c r="E8" s="435"/>
      <c r="F8" s="435"/>
      <c r="G8" s="435"/>
      <c r="H8" s="435"/>
      <c r="I8" s="435"/>
      <c r="J8" s="435"/>
      <c r="K8" s="502" t="s">
        <v>167</v>
      </c>
      <c r="L8" s="426"/>
      <c r="M8" s="426"/>
      <c r="N8" s="426"/>
      <c r="O8" s="426"/>
      <c r="P8" s="426"/>
      <c r="Q8" s="503"/>
      <c r="R8" s="475">
        <f>IF('応・交①'!P34="■",'応・交①'!O28,'応・交①'!O35)</f>
        <v>0</v>
      </c>
      <c r="S8" s="475"/>
      <c r="T8" s="475"/>
      <c r="U8" s="475"/>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7"/>
      <c r="BL8" s="187">
        <v>7</v>
      </c>
      <c r="BM8" s="217" t="s">
        <v>333</v>
      </c>
      <c r="BN8" s="218" t="s">
        <v>334</v>
      </c>
      <c r="BO8" s="6"/>
      <c r="BP8" s="6"/>
    </row>
    <row r="9" spans="2:68" ht="15" customHeight="1">
      <c r="B9" s="435"/>
      <c r="C9" s="435"/>
      <c r="D9" s="435"/>
      <c r="E9" s="435"/>
      <c r="F9" s="435"/>
      <c r="G9" s="435"/>
      <c r="H9" s="435"/>
      <c r="I9" s="435"/>
      <c r="J9" s="435"/>
      <c r="K9" s="439" t="s">
        <v>98</v>
      </c>
      <c r="L9" s="440"/>
      <c r="M9" s="440"/>
      <c r="N9" s="440"/>
      <c r="O9" s="440"/>
      <c r="P9" s="440"/>
      <c r="Q9" s="441"/>
      <c r="R9" s="440" t="s">
        <v>125</v>
      </c>
      <c r="S9" s="440"/>
      <c r="T9" s="440"/>
      <c r="U9" s="440"/>
      <c r="V9" s="440"/>
      <c r="W9" s="389"/>
      <c r="X9" s="389"/>
      <c r="Y9" s="389"/>
      <c r="Z9" s="389"/>
      <c r="AA9" s="468" t="s">
        <v>10</v>
      </c>
      <c r="AB9" s="468"/>
      <c r="AC9" s="389"/>
      <c r="AD9" s="389"/>
      <c r="AE9" s="467"/>
      <c r="AF9" s="468" t="s">
        <v>103</v>
      </c>
      <c r="AG9" s="468"/>
      <c r="AH9" s="466"/>
      <c r="AI9" s="466"/>
      <c r="AJ9" s="468" t="s">
        <v>124</v>
      </c>
      <c r="AK9" s="468"/>
      <c r="AL9" s="347"/>
      <c r="AM9" s="347"/>
      <c r="AN9" s="347"/>
      <c r="AO9" s="347"/>
      <c r="AP9" s="347"/>
      <c r="AQ9" s="347"/>
      <c r="AR9" s="347"/>
      <c r="AS9" s="347"/>
      <c r="AT9" s="347"/>
      <c r="AU9" s="347"/>
      <c r="AV9" s="347"/>
      <c r="AW9" s="347"/>
      <c r="AX9" s="347"/>
      <c r="AY9" s="347"/>
      <c r="AZ9" s="347"/>
      <c r="BA9" s="347"/>
      <c r="BB9" s="347"/>
      <c r="BC9" s="392"/>
      <c r="BL9" s="187">
        <v>8</v>
      </c>
      <c r="BM9" s="26" t="s">
        <v>256</v>
      </c>
      <c r="BN9" s="6"/>
      <c r="BO9" s="6"/>
      <c r="BP9" s="6"/>
    </row>
    <row r="10" spans="2:68" ht="15" customHeight="1">
      <c r="B10" s="435"/>
      <c r="C10" s="435"/>
      <c r="D10" s="435"/>
      <c r="E10" s="435"/>
      <c r="F10" s="435"/>
      <c r="G10" s="435"/>
      <c r="H10" s="435"/>
      <c r="I10" s="435"/>
      <c r="J10" s="435"/>
      <c r="K10" s="439" t="s">
        <v>139</v>
      </c>
      <c r="L10" s="440"/>
      <c r="M10" s="440"/>
      <c r="N10" s="440"/>
      <c r="O10" s="440"/>
      <c r="P10" s="440"/>
      <c r="Q10" s="441"/>
      <c r="R10" s="389"/>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4"/>
      <c r="BL10" s="187">
        <v>9</v>
      </c>
      <c r="BM10" s="205" t="s">
        <v>238</v>
      </c>
      <c r="BN10" s="6"/>
      <c r="BO10" s="6"/>
      <c r="BP10" s="6"/>
    </row>
    <row r="11" spans="2:68" ht="14.25" customHeight="1">
      <c r="B11" s="435"/>
      <c r="C11" s="435"/>
      <c r="D11" s="435"/>
      <c r="E11" s="435"/>
      <c r="F11" s="435"/>
      <c r="G11" s="435"/>
      <c r="H11" s="435"/>
      <c r="I11" s="435"/>
      <c r="J11" s="435"/>
      <c r="K11" s="481" t="s">
        <v>122</v>
      </c>
      <c r="L11" s="440"/>
      <c r="M11" s="440"/>
      <c r="N11" s="440"/>
      <c r="O11" s="440"/>
      <c r="P11" s="440"/>
      <c r="Q11" s="441"/>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484"/>
      <c r="BL11" s="187">
        <v>10</v>
      </c>
      <c r="BM11" s="205" t="s">
        <v>223</v>
      </c>
      <c r="BN11" s="6"/>
      <c r="BO11" s="6"/>
      <c r="BP11" s="6"/>
    </row>
    <row r="12" spans="2:68" ht="26.25" customHeight="1">
      <c r="B12" s="435"/>
      <c r="C12" s="435"/>
      <c r="D12" s="435"/>
      <c r="E12" s="435"/>
      <c r="F12" s="435"/>
      <c r="G12" s="435"/>
      <c r="H12" s="435"/>
      <c r="I12" s="435"/>
      <c r="J12" s="435"/>
      <c r="K12" s="478" t="s">
        <v>359</v>
      </c>
      <c r="L12" s="479"/>
      <c r="M12" s="479"/>
      <c r="N12" s="479"/>
      <c r="O12" s="479"/>
      <c r="P12" s="479"/>
      <c r="Q12" s="480"/>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3"/>
      <c r="BL12" s="187">
        <v>11</v>
      </c>
      <c r="BM12" s="205" t="s">
        <v>224</v>
      </c>
      <c r="BN12" s="6"/>
      <c r="BO12" s="6"/>
      <c r="BP12" s="6"/>
    </row>
    <row r="13" spans="2:68" ht="15" customHeight="1">
      <c r="B13" s="434" t="s">
        <v>132</v>
      </c>
      <c r="C13" s="435"/>
      <c r="D13" s="435"/>
      <c r="E13" s="435"/>
      <c r="F13" s="456" t="s">
        <v>183</v>
      </c>
      <c r="G13" s="293"/>
      <c r="H13" s="293"/>
      <c r="I13" s="293"/>
      <c r="J13" s="294"/>
      <c r="K13" s="132"/>
      <c r="L13" s="197" t="s">
        <v>3</v>
      </c>
      <c r="M13" s="125"/>
      <c r="N13" s="442" t="s">
        <v>6</v>
      </c>
      <c r="O13" s="442"/>
      <c r="P13" s="442"/>
      <c r="Q13" s="442"/>
      <c r="R13" s="396"/>
      <c r="S13" s="396"/>
      <c r="T13" s="396"/>
      <c r="U13" s="396"/>
      <c r="V13" s="396"/>
      <c r="W13" s="390" t="s">
        <v>4</v>
      </c>
      <c r="X13" s="390"/>
      <c r="Y13" s="396"/>
      <c r="Z13" s="396"/>
      <c r="AA13" s="396"/>
      <c r="AB13" s="396"/>
      <c r="AC13" s="396"/>
      <c r="AD13" s="421" t="s">
        <v>5</v>
      </c>
      <c r="AE13" s="421"/>
      <c r="AF13" s="421"/>
      <c r="AG13" s="422"/>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91"/>
      <c r="BL13" s="187">
        <v>12</v>
      </c>
      <c r="BM13" s="205" t="s">
        <v>225</v>
      </c>
      <c r="BN13" s="6"/>
      <c r="BO13" s="6"/>
      <c r="BP13" s="6"/>
    </row>
    <row r="14" spans="2:68" ht="15" customHeight="1">
      <c r="B14" s="435"/>
      <c r="C14" s="435"/>
      <c r="D14" s="435"/>
      <c r="E14" s="435"/>
      <c r="F14" s="295"/>
      <c r="G14" s="296"/>
      <c r="H14" s="296"/>
      <c r="I14" s="296"/>
      <c r="J14" s="290"/>
      <c r="K14" s="144"/>
      <c r="L14" s="198" t="s">
        <v>152</v>
      </c>
      <c r="M14" s="145"/>
      <c r="N14" s="468" t="s">
        <v>7</v>
      </c>
      <c r="O14" s="468"/>
      <c r="P14" s="468"/>
      <c r="Q14" s="468"/>
      <c r="R14" s="389"/>
      <c r="S14" s="389"/>
      <c r="T14" s="389"/>
      <c r="U14" s="389"/>
      <c r="V14" s="389"/>
      <c r="W14" s="381" t="s">
        <v>4</v>
      </c>
      <c r="X14" s="381"/>
      <c r="Y14" s="389"/>
      <c r="Z14" s="389"/>
      <c r="AA14" s="389"/>
      <c r="AB14" s="389"/>
      <c r="AC14" s="389"/>
      <c r="AD14" s="381" t="s">
        <v>5</v>
      </c>
      <c r="AE14" s="381"/>
      <c r="AF14" s="381" t="s">
        <v>12</v>
      </c>
      <c r="AG14" s="381"/>
      <c r="AH14" s="381"/>
      <c r="AI14" s="381"/>
      <c r="AJ14" s="381"/>
      <c r="AK14" s="381"/>
      <c r="AL14" s="389"/>
      <c r="AM14" s="313"/>
      <c r="AN14" s="313"/>
      <c r="AO14" s="313"/>
      <c r="AP14" s="313"/>
      <c r="AQ14" s="313"/>
      <c r="AR14" s="313"/>
      <c r="AS14" s="313"/>
      <c r="AT14" s="313"/>
      <c r="AU14" s="313"/>
      <c r="AV14" s="313"/>
      <c r="AW14" s="313"/>
      <c r="AX14" s="313"/>
      <c r="AY14" s="313"/>
      <c r="AZ14" s="313"/>
      <c r="BA14" s="313"/>
      <c r="BB14" s="500" t="s">
        <v>153</v>
      </c>
      <c r="BC14" s="501"/>
      <c r="BL14" s="187">
        <v>13</v>
      </c>
      <c r="BM14" s="205" t="s">
        <v>226</v>
      </c>
      <c r="BN14" s="6"/>
      <c r="BO14" s="6"/>
      <c r="BP14" s="6"/>
    </row>
    <row r="15" spans="2:68" ht="15" customHeight="1">
      <c r="B15" s="435"/>
      <c r="C15" s="435"/>
      <c r="D15" s="435"/>
      <c r="E15" s="435"/>
      <c r="F15" s="275"/>
      <c r="G15" s="284"/>
      <c r="H15" s="284"/>
      <c r="I15" s="284"/>
      <c r="J15" s="276"/>
      <c r="K15" s="341" t="s">
        <v>69</v>
      </c>
      <c r="L15" s="464"/>
      <c r="M15" s="464"/>
      <c r="N15" s="464"/>
      <c r="O15" s="464"/>
      <c r="P15" s="464"/>
      <c r="Q15" s="464"/>
      <c r="R15" s="420">
        <f>R13+R14</f>
        <v>0</v>
      </c>
      <c r="S15" s="420"/>
      <c r="T15" s="420"/>
      <c r="U15" s="420"/>
      <c r="V15" s="420"/>
      <c r="W15" s="386" t="s">
        <v>4</v>
      </c>
      <c r="X15" s="386"/>
      <c r="Y15" s="420">
        <f>Y13+Y14</f>
        <v>0</v>
      </c>
      <c r="Z15" s="420"/>
      <c r="AA15" s="420"/>
      <c r="AB15" s="420"/>
      <c r="AC15" s="420"/>
      <c r="AD15" s="386" t="s">
        <v>5</v>
      </c>
      <c r="AE15" s="386"/>
      <c r="AF15" s="342"/>
      <c r="AG15" s="423"/>
      <c r="AH15" s="342"/>
      <c r="AI15" s="342"/>
      <c r="AJ15" s="342"/>
      <c r="AK15" s="342"/>
      <c r="AL15" s="342"/>
      <c r="AM15" s="342"/>
      <c r="AN15" s="342"/>
      <c r="AO15" s="342"/>
      <c r="AP15" s="342"/>
      <c r="AQ15" s="342"/>
      <c r="AR15" s="143"/>
      <c r="AS15" s="146" t="str">
        <f>IF(Y15&gt;99,"■","□")</f>
        <v>□</v>
      </c>
      <c r="AT15" s="143"/>
      <c r="AU15" s="423" t="s">
        <v>185</v>
      </c>
      <c r="AV15" s="342"/>
      <c r="AW15" s="342"/>
      <c r="AX15" s="342"/>
      <c r="AY15" s="342"/>
      <c r="AZ15" s="342"/>
      <c r="BA15" s="342"/>
      <c r="BB15" s="342"/>
      <c r="BC15" s="343"/>
      <c r="BL15" s="187">
        <v>14</v>
      </c>
      <c r="BM15" s="205" t="s">
        <v>239</v>
      </c>
      <c r="BN15" s="6"/>
      <c r="BO15" s="6"/>
      <c r="BP15" s="6"/>
    </row>
    <row r="16" spans="2:68" ht="15" customHeight="1">
      <c r="B16" s="435"/>
      <c r="C16" s="435"/>
      <c r="D16" s="435"/>
      <c r="E16" s="435"/>
      <c r="F16" s="436" t="s">
        <v>182</v>
      </c>
      <c r="G16" s="435"/>
      <c r="H16" s="435"/>
      <c r="I16" s="435"/>
      <c r="J16" s="435"/>
      <c r="K16" s="442" t="s">
        <v>154</v>
      </c>
      <c r="L16" s="442"/>
      <c r="M16" s="451" t="s">
        <v>42</v>
      </c>
      <c r="N16" s="390"/>
      <c r="O16" s="390"/>
      <c r="P16" s="390"/>
      <c r="Q16" s="390"/>
      <c r="R16" s="390"/>
      <c r="S16" s="452"/>
      <c r="T16" s="424" t="s">
        <v>184</v>
      </c>
      <c r="U16" s="425"/>
      <c r="V16" s="425"/>
      <c r="W16" s="426"/>
      <c r="X16" s="426"/>
      <c r="Y16" s="418"/>
      <c r="Z16" s="485"/>
      <c r="AA16" s="413" t="str">
        <f>IF(Y16=0,"左欄に施設コードを記入してください。",VLOOKUP($Y16,$BL$2:$BN$36,2,FALSE))&amp;IF(Y16=7,BN8,"")</f>
        <v>左欄に施設コードを記入してください。</v>
      </c>
      <c r="AB16" s="414"/>
      <c r="AC16" s="414"/>
      <c r="AD16" s="414"/>
      <c r="AE16" s="414"/>
      <c r="AF16" s="414"/>
      <c r="AG16" s="414"/>
      <c r="AH16" s="414"/>
      <c r="AI16" s="414"/>
      <c r="AJ16" s="414"/>
      <c r="AK16" s="414"/>
      <c r="AL16" s="414"/>
      <c r="AM16" s="414"/>
      <c r="AN16" s="414"/>
      <c r="AO16" s="414"/>
      <c r="AP16" s="414"/>
      <c r="AQ16" s="415"/>
      <c r="AR16" s="125"/>
      <c r="AS16" s="200" t="s">
        <v>3</v>
      </c>
      <c r="AT16" s="125"/>
      <c r="AU16" s="390" t="s">
        <v>118</v>
      </c>
      <c r="AV16" s="390"/>
      <c r="AW16" s="390"/>
      <c r="AX16" s="390"/>
      <c r="AY16" s="390"/>
      <c r="AZ16" s="390"/>
      <c r="BA16" s="390"/>
      <c r="BB16" s="390"/>
      <c r="BC16" s="416"/>
      <c r="BL16" s="187">
        <v>15</v>
      </c>
      <c r="BM16" s="205" t="s">
        <v>240</v>
      </c>
      <c r="BN16" s="6"/>
      <c r="BO16" s="6"/>
      <c r="BP16" s="6"/>
    </row>
    <row r="17" spans="1:68" ht="15" customHeight="1">
      <c r="A17" s="5"/>
      <c r="B17" s="435"/>
      <c r="C17" s="435"/>
      <c r="D17" s="435"/>
      <c r="E17" s="435"/>
      <c r="F17" s="435"/>
      <c r="G17" s="435"/>
      <c r="H17" s="435"/>
      <c r="I17" s="435"/>
      <c r="J17" s="435"/>
      <c r="K17" s="443"/>
      <c r="L17" s="443"/>
      <c r="M17" s="126"/>
      <c r="N17" s="199" t="s">
        <v>152</v>
      </c>
      <c r="O17" s="123"/>
      <c r="P17" s="432" t="s">
        <v>6</v>
      </c>
      <c r="Q17" s="432"/>
      <c r="R17" s="432"/>
      <c r="S17" s="432"/>
      <c r="T17" s="123"/>
      <c r="U17" s="199" t="s">
        <v>152</v>
      </c>
      <c r="V17" s="123"/>
      <c r="W17" s="486" t="s">
        <v>7</v>
      </c>
      <c r="X17" s="486"/>
      <c r="Y17" s="487"/>
      <c r="Z17" s="142" t="s">
        <v>12</v>
      </c>
      <c r="AA17" s="128"/>
      <c r="AB17" s="127"/>
      <c r="AC17" s="123"/>
      <c r="AD17" s="123"/>
      <c r="AE17" s="123"/>
      <c r="AF17" s="123"/>
      <c r="AG17" s="427"/>
      <c r="AH17" s="427"/>
      <c r="AI17" s="427"/>
      <c r="AJ17" s="427"/>
      <c r="AK17" s="427"/>
      <c r="AL17" s="427"/>
      <c r="AM17" s="427"/>
      <c r="AN17" s="427"/>
      <c r="AO17" s="427"/>
      <c r="AP17" s="428"/>
      <c r="AQ17" s="129" t="s">
        <v>153</v>
      </c>
      <c r="AR17" s="122"/>
      <c r="AS17" s="199" t="s">
        <v>152</v>
      </c>
      <c r="AT17" s="122"/>
      <c r="AU17" s="386" t="s">
        <v>119</v>
      </c>
      <c r="AV17" s="386"/>
      <c r="AW17" s="386"/>
      <c r="AX17" s="386"/>
      <c r="AY17" s="386"/>
      <c r="AZ17" s="386"/>
      <c r="BA17" s="386"/>
      <c r="BB17" s="386"/>
      <c r="BC17" s="417"/>
      <c r="BL17" s="187">
        <v>16</v>
      </c>
      <c r="BM17" s="205" t="s">
        <v>241</v>
      </c>
      <c r="BN17" s="6"/>
      <c r="BO17" s="6"/>
      <c r="BP17" s="6"/>
    </row>
    <row r="18" spans="1:68" ht="15" customHeight="1">
      <c r="A18" s="5"/>
      <c r="B18" s="435"/>
      <c r="C18" s="435"/>
      <c r="D18" s="435"/>
      <c r="E18" s="435"/>
      <c r="F18" s="435"/>
      <c r="G18" s="435"/>
      <c r="H18" s="435"/>
      <c r="I18" s="435"/>
      <c r="J18" s="435"/>
      <c r="K18" s="437" t="s">
        <v>155</v>
      </c>
      <c r="L18" s="438"/>
      <c r="M18" s="451" t="s">
        <v>42</v>
      </c>
      <c r="N18" s="390"/>
      <c r="O18" s="390"/>
      <c r="P18" s="390"/>
      <c r="Q18" s="390"/>
      <c r="R18" s="390"/>
      <c r="S18" s="452"/>
      <c r="T18" s="424" t="s">
        <v>184</v>
      </c>
      <c r="U18" s="425"/>
      <c r="V18" s="425"/>
      <c r="W18" s="426"/>
      <c r="X18" s="426"/>
      <c r="Y18" s="418"/>
      <c r="Z18" s="419"/>
      <c r="AA18" s="413" t="str">
        <f>IF(Y18=0,"左欄に施設コードを記入してください。",VLOOKUP($Y18,$BL$2:$BN$36,2,FALSE))&amp;IF(Y18=7,BN8,"")</f>
        <v>左欄に施設コードを記入してください。</v>
      </c>
      <c r="AB18" s="414"/>
      <c r="AC18" s="414"/>
      <c r="AD18" s="414"/>
      <c r="AE18" s="414"/>
      <c r="AF18" s="414"/>
      <c r="AG18" s="414"/>
      <c r="AH18" s="414"/>
      <c r="AI18" s="414"/>
      <c r="AJ18" s="414"/>
      <c r="AK18" s="414"/>
      <c r="AL18" s="414"/>
      <c r="AM18" s="414"/>
      <c r="AN18" s="414"/>
      <c r="AO18" s="414"/>
      <c r="AP18" s="414"/>
      <c r="AQ18" s="415"/>
      <c r="AR18" s="125"/>
      <c r="AS18" s="200" t="s">
        <v>152</v>
      </c>
      <c r="AT18" s="125"/>
      <c r="AU18" s="390" t="s">
        <v>118</v>
      </c>
      <c r="AV18" s="390"/>
      <c r="AW18" s="390"/>
      <c r="AX18" s="390"/>
      <c r="AY18" s="390"/>
      <c r="AZ18" s="390"/>
      <c r="BA18" s="390"/>
      <c r="BB18" s="390"/>
      <c r="BC18" s="416"/>
      <c r="BL18" s="187">
        <v>17</v>
      </c>
      <c r="BM18" s="205" t="s">
        <v>242</v>
      </c>
      <c r="BN18" s="159"/>
      <c r="BO18" s="6"/>
      <c r="BP18" s="6"/>
    </row>
    <row r="19" spans="1:68" ht="15" customHeight="1">
      <c r="A19" s="5"/>
      <c r="B19" s="435"/>
      <c r="C19" s="435"/>
      <c r="D19" s="435"/>
      <c r="E19" s="435"/>
      <c r="F19" s="435"/>
      <c r="G19" s="435"/>
      <c r="H19" s="435"/>
      <c r="I19" s="435"/>
      <c r="J19" s="435"/>
      <c r="K19" s="437"/>
      <c r="L19" s="438"/>
      <c r="M19" s="126"/>
      <c r="N19" s="199" t="s">
        <v>3</v>
      </c>
      <c r="O19" s="123"/>
      <c r="P19" s="432" t="s">
        <v>6</v>
      </c>
      <c r="Q19" s="432"/>
      <c r="R19" s="432"/>
      <c r="S19" s="432"/>
      <c r="T19" s="123"/>
      <c r="U19" s="199" t="s">
        <v>3</v>
      </c>
      <c r="V19" s="123"/>
      <c r="W19" s="432" t="s">
        <v>7</v>
      </c>
      <c r="X19" s="432"/>
      <c r="Y19" s="433"/>
      <c r="Z19" s="142" t="s">
        <v>12</v>
      </c>
      <c r="AA19" s="128"/>
      <c r="AB19" s="127"/>
      <c r="AC19" s="123"/>
      <c r="AD19" s="123"/>
      <c r="AE19" s="123"/>
      <c r="AF19" s="123"/>
      <c r="AG19" s="427"/>
      <c r="AH19" s="427"/>
      <c r="AI19" s="427"/>
      <c r="AJ19" s="427"/>
      <c r="AK19" s="427"/>
      <c r="AL19" s="427"/>
      <c r="AM19" s="427"/>
      <c r="AN19" s="427"/>
      <c r="AO19" s="427"/>
      <c r="AP19" s="428"/>
      <c r="AQ19" s="129" t="s">
        <v>153</v>
      </c>
      <c r="AR19" s="122"/>
      <c r="AS19" s="199" t="s">
        <v>152</v>
      </c>
      <c r="AT19" s="122"/>
      <c r="AU19" s="386" t="s">
        <v>119</v>
      </c>
      <c r="AV19" s="386"/>
      <c r="AW19" s="386"/>
      <c r="AX19" s="386"/>
      <c r="AY19" s="386"/>
      <c r="AZ19" s="386"/>
      <c r="BA19" s="386"/>
      <c r="BB19" s="386"/>
      <c r="BC19" s="417"/>
      <c r="BL19" s="187">
        <v>18</v>
      </c>
      <c r="BM19" s="205" t="s">
        <v>227</v>
      </c>
      <c r="BN19" s="159"/>
      <c r="BO19" s="6"/>
      <c r="BP19" s="6"/>
    </row>
    <row r="20" spans="1:68" ht="15" customHeight="1">
      <c r="A20" s="5"/>
      <c r="B20" s="435"/>
      <c r="C20" s="435"/>
      <c r="D20" s="435"/>
      <c r="E20" s="435"/>
      <c r="F20" s="435"/>
      <c r="G20" s="435"/>
      <c r="H20" s="435"/>
      <c r="I20" s="435"/>
      <c r="J20" s="435"/>
      <c r="K20" s="437" t="s">
        <v>156</v>
      </c>
      <c r="L20" s="438"/>
      <c r="M20" s="451" t="s">
        <v>42</v>
      </c>
      <c r="N20" s="390"/>
      <c r="O20" s="390"/>
      <c r="P20" s="390"/>
      <c r="Q20" s="390"/>
      <c r="R20" s="390"/>
      <c r="S20" s="452"/>
      <c r="T20" s="429" t="s">
        <v>184</v>
      </c>
      <c r="U20" s="430"/>
      <c r="V20" s="430"/>
      <c r="W20" s="431"/>
      <c r="X20" s="431"/>
      <c r="Y20" s="418"/>
      <c r="Z20" s="419"/>
      <c r="AA20" s="413" t="str">
        <f>IF(Y20=0,"左欄に施設コードを記入してください。",VLOOKUP($Y20,$BL$2:$BN$36,2,FALSE))&amp;IF(Y20=7,BN8,"")</f>
        <v>左欄に施設コードを記入してください。</v>
      </c>
      <c r="AB20" s="414"/>
      <c r="AC20" s="414"/>
      <c r="AD20" s="414"/>
      <c r="AE20" s="414"/>
      <c r="AF20" s="414"/>
      <c r="AG20" s="414"/>
      <c r="AH20" s="414"/>
      <c r="AI20" s="414"/>
      <c r="AJ20" s="414"/>
      <c r="AK20" s="414"/>
      <c r="AL20" s="414"/>
      <c r="AM20" s="414"/>
      <c r="AN20" s="414"/>
      <c r="AO20" s="414"/>
      <c r="AP20" s="414"/>
      <c r="AQ20" s="415"/>
      <c r="AR20" s="125"/>
      <c r="AS20" s="200" t="s">
        <v>152</v>
      </c>
      <c r="AT20" s="125"/>
      <c r="AU20" s="390" t="s">
        <v>118</v>
      </c>
      <c r="AV20" s="390"/>
      <c r="AW20" s="390"/>
      <c r="AX20" s="390"/>
      <c r="AY20" s="390"/>
      <c r="AZ20" s="390"/>
      <c r="BA20" s="390"/>
      <c r="BB20" s="390"/>
      <c r="BC20" s="416"/>
      <c r="BL20" s="187">
        <v>19</v>
      </c>
      <c r="BM20" s="205" t="s">
        <v>228</v>
      </c>
      <c r="BN20" s="160"/>
      <c r="BO20" s="6"/>
      <c r="BP20" s="6"/>
    </row>
    <row r="21" spans="1:68" ht="15" customHeight="1">
      <c r="A21" s="5"/>
      <c r="B21" s="435"/>
      <c r="C21" s="435"/>
      <c r="D21" s="435"/>
      <c r="E21" s="435"/>
      <c r="F21" s="435"/>
      <c r="G21" s="435"/>
      <c r="H21" s="435"/>
      <c r="I21" s="435"/>
      <c r="J21" s="435"/>
      <c r="K21" s="437"/>
      <c r="L21" s="438"/>
      <c r="M21" s="126"/>
      <c r="N21" s="199" t="s">
        <v>3</v>
      </c>
      <c r="O21" s="123"/>
      <c r="P21" s="432" t="s">
        <v>6</v>
      </c>
      <c r="Q21" s="432"/>
      <c r="R21" s="432"/>
      <c r="S21" s="432"/>
      <c r="T21" s="123"/>
      <c r="U21" s="199" t="s">
        <v>3</v>
      </c>
      <c r="V21" s="123"/>
      <c r="W21" s="432" t="s">
        <v>7</v>
      </c>
      <c r="X21" s="432"/>
      <c r="Y21" s="433"/>
      <c r="Z21" s="142" t="s">
        <v>12</v>
      </c>
      <c r="AA21" s="128"/>
      <c r="AB21" s="127"/>
      <c r="AC21" s="123"/>
      <c r="AD21" s="123"/>
      <c r="AE21" s="123"/>
      <c r="AF21" s="123"/>
      <c r="AG21" s="427"/>
      <c r="AH21" s="427"/>
      <c r="AI21" s="427"/>
      <c r="AJ21" s="427"/>
      <c r="AK21" s="427"/>
      <c r="AL21" s="427"/>
      <c r="AM21" s="427"/>
      <c r="AN21" s="427"/>
      <c r="AO21" s="427"/>
      <c r="AP21" s="428"/>
      <c r="AQ21" s="129" t="s">
        <v>153</v>
      </c>
      <c r="AR21" s="122"/>
      <c r="AS21" s="199" t="s">
        <v>152</v>
      </c>
      <c r="AT21" s="122"/>
      <c r="AU21" s="386" t="s">
        <v>119</v>
      </c>
      <c r="AV21" s="386"/>
      <c r="AW21" s="386"/>
      <c r="AX21" s="386"/>
      <c r="AY21" s="386"/>
      <c r="AZ21" s="386"/>
      <c r="BA21" s="386"/>
      <c r="BB21" s="386"/>
      <c r="BC21" s="417"/>
      <c r="BL21" s="187">
        <v>20</v>
      </c>
      <c r="BM21" s="205" t="s">
        <v>229</v>
      </c>
      <c r="BN21" s="161"/>
      <c r="BO21" s="161"/>
      <c r="BP21" s="6"/>
    </row>
    <row r="22" spans="1:68" ht="15" customHeight="1">
      <c r="A22" s="5"/>
      <c r="B22" s="435"/>
      <c r="C22" s="435"/>
      <c r="D22" s="435"/>
      <c r="E22" s="435"/>
      <c r="F22" s="435"/>
      <c r="G22" s="435"/>
      <c r="H22" s="435"/>
      <c r="I22" s="435"/>
      <c r="J22" s="435"/>
      <c r="K22" s="437" t="s">
        <v>157</v>
      </c>
      <c r="L22" s="438"/>
      <c r="M22" s="451" t="s">
        <v>42</v>
      </c>
      <c r="N22" s="390"/>
      <c r="O22" s="390"/>
      <c r="P22" s="390"/>
      <c r="Q22" s="390"/>
      <c r="R22" s="390"/>
      <c r="S22" s="452"/>
      <c r="T22" s="424" t="s">
        <v>184</v>
      </c>
      <c r="U22" s="425"/>
      <c r="V22" s="425"/>
      <c r="W22" s="426"/>
      <c r="X22" s="426"/>
      <c r="Y22" s="418"/>
      <c r="Z22" s="419"/>
      <c r="AA22" s="413" t="str">
        <f>IF(Y22=0,"左欄に施設コードを記入してください。",VLOOKUP($Y22,$BL$2:$BN$36,2,FALSE))&amp;IF(Y22=7,BN8,"")</f>
        <v>左欄に施設コードを記入してください。</v>
      </c>
      <c r="AB22" s="414"/>
      <c r="AC22" s="414"/>
      <c r="AD22" s="414"/>
      <c r="AE22" s="414"/>
      <c r="AF22" s="414"/>
      <c r="AG22" s="414"/>
      <c r="AH22" s="414"/>
      <c r="AI22" s="414"/>
      <c r="AJ22" s="414"/>
      <c r="AK22" s="414"/>
      <c r="AL22" s="414"/>
      <c r="AM22" s="414"/>
      <c r="AN22" s="414"/>
      <c r="AO22" s="414"/>
      <c r="AP22" s="414"/>
      <c r="AQ22" s="415"/>
      <c r="AR22" s="125"/>
      <c r="AS22" s="200" t="s">
        <v>152</v>
      </c>
      <c r="AT22" s="125"/>
      <c r="AU22" s="390" t="s">
        <v>118</v>
      </c>
      <c r="AV22" s="390"/>
      <c r="AW22" s="390"/>
      <c r="AX22" s="390"/>
      <c r="AY22" s="390"/>
      <c r="AZ22" s="390"/>
      <c r="BA22" s="390"/>
      <c r="BB22" s="390"/>
      <c r="BC22" s="416"/>
      <c r="BL22" s="187">
        <v>21</v>
      </c>
      <c r="BM22" s="205" t="s">
        <v>230</v>
      </c>
      <c r="BN22" s="6"/>
      <c r="BO22" s="6"/>
      <c r="BP22" s="6"/>
    </row>
    <row r="23" spans="1:68" ht="15" customHeight="1">
      <c r="A23" s="5"/>
      <c r="B23" s="435"/>
      <c r="C23" s="435"/>
      <c r="D23" s="435"/>
      <c r="E23" s="435"/>
      <c r="F23" s="435"/>
      <c r="G23" s="435"/>
      <c r="H23" s="435"/>
      <c r="I23" s="435"/>
      <c r="J23" s="435"/>
      <c r="K23" s="437"/>
      <c r="L23" s="438"/>
      <c r="M23" s="126"/>
      <c r="N23" s="199" t="s">
        <v>3</v>
      </c>
      <c r="O23" s="123"/>
      <c r="P23" s="432" t="s">
        <v>6</v>
      </c>
      <c r="Q23" s="432"/>
      <c r="R23" s="432"/>
      <c r="S23" s="432"/>
      <c r="T23" s="123"/>
      <c r="U23" s="199" t="s">
        <v>3</v>
      </c>
      <c r="V23" s="123"/>
      <c r="W23" s="432" t="s">
        <v>7</v>
      </c>
      <c r="X23" s="432"/>
      <c r="Y23" s="433"/>
      <c r="Z23" s="142" t="s">
        <v>12</v>
      </c>
      <c r="AA23" s="128"/>
      <c r="AB23" s="127"/>
      <c r="AC23" s="123"/>
      <c r="AD23" s="123"/>
      <c r="AE23" s="123"/>
      <c r="AF23" s="123"/>
      <c r="AG23" s="427"/>
      <c r="AH23" s="427"/>
      <c r="AI23" s="427"/>
      <c r="AJ23" s="427"/>
      <c r="AK23" s="427"/>
      <c r="AL23" s="427"/>
      <c r="AM23" s="427"/>
      <c r="AN23" s="427"/>
      <c r="AO23" s="427"/>
      <c r="AP23" s="428"/>
      <c r="AQ23" s="129" t="s">
        <v>153</v>
      </c>
      <c r="AR23" s="122"/>
      <c r="AS23" s="199" t="s">
        <v>152</v>
      </c>
      <c r="AT23" s="122"/>
      <c r="AU23" s="386" t="s">
        <v>119</v>
      </c>
      <c r="AV23" s="386"/>
      <c r="AW23" s="386"/>
      <c r="AX23" s="386"/>
      <c r="AY23" s="386"/>
      <c r="AZ23" s="386"/>
      <c r="BA23" s="386"/>
      <c r="BB23" s="386"/>
      <c r="BC23" s="417"/>
      <c r="BL23" s="187">
        <v>22</v>
      </c>
      <c r="BM23" s="206" t="s">
        <v>243</v>
      </c>
      <c r="BN23" s="6"/>
      <c r="BO23" s="6"/>
      <c r="BP23" s="6"/>
    </row>
    <row r="24" spans="1:68" ht="15" customHeight="1">
      <c r="A24" s="5"/>
      <c r="B24" s="435"/>
      <c r="C24" s="435"/>
      <c r="D24" s="435"/>
      <c r="E24" s="435"/>
      <c r="F24" s="435"/>
      <c r="G24" s="435"/>
      <c r="H24" s="435"/>
      <c r="I24" s="435"/>
      <c r="J24" s="435"/>
      <c r="K24" s="437" t="s">
        <v>158</v>
      </c>
      <c r="L24" s="438"/>
      <c r="M24" s="451" t="s">
        <v>42</v>
      </c>
      <c r="N24" s="390"/>
      <c r="O24" s="390"/>
      <c r="P24" s="390"/>
      <c r="Q24" s="390"/>
      <c r="R24" s="390"/>
      <c r="S24" s="452"/>
      <c r="T24" s="424" t="s">
        <v>184</v>
      </c>
      <c r="U24" s="425"/>
      <c r="V24" s="425"/>
      <c r="W24" s="426"/>
      <c r="X24" s="426"/>
      <c r="Y24" s="418"/>
      <c r="Z24" s="419"/>
      <c r="AA24" s="413" t="str">
        <f>IF(Y24=0,"左欄に施設コードを記入してください。",VLOOKUP($Y24,$BL$2:$BN$36,2,FALSE))&amp;IF(Y24=7,BN8,"")</f>
        <v>左欄に施設コードを記入してください。</v>
      </c>
      <c r="AB24" s="414"/>
      <c r="AC24" s="414"/>
      <c r="AD24" s="414"/>
      <c r="AE24" s="414"/>
      <c r="AF24" s="414"/>
      <c r="AG24" s="414"/>
      <c r="AH24" s="414"/>
      <c r="AI24" s="414"/>
      <c r="AJ24" s="414"/>
      <c r="AK24" s="414"/>
      <c r="AL24" s="414"/>
      <c r="AM24" s="414"/>
      <c r="AN24" s="414"/>
      <c r="AO24" s="414"/>
      <c r="AP24" s="414"/>
      <c r="AQ24" s="415"/>
      <c r="AR24" s="125"/>
      <c r="AS24" s="200" t="s">
        <v>152</v>
      </c>
      <c r="AT24" s="125"/>
      <c r="AU24" s="390" t="s">
        <v>118</v>
      </c>
      <c r="AV24" s="390"/>
      <c r="AW24" s="390"/>
      <c r="AX24" s="390"/>
      <c r="AY24" s="390"/>
      <c r="AZ24" s="390"/>
      <c r="BA24" s="390"/>
      <c r="BB24" s="390"/>
      <c r="BC24" s="416"/>
      <c r="BL24" s="187">
        <v>23</v>
      </c>
      <c r="BM24" s="205" t="s">
        <v>244</v>
      </c>
      <c r="BN24" s="6"/>
      <c r="BO24" s="6"/>
      <c r="BP24" s="6"/>
    </row>
    <row r="25" spans="1:68" ht="15" customHeight="1">
      <c r="A25" s="5"/>
      <c r="B25" s="435"/>
      <c r="C25" s="435"/>
      <c r="D25" s="435"/>
      <c r="E25" s="435"/>
      <c r="F25" s="435"/>
      <c r="G25" s="435"/>
      <c r="H25" s="435"/>
      <c r="I25" s="435"/>
      <c r="J25" s="435"/>
      <c r="K25" s="437"/>
      <c r="L25" s="438"/>
      <c r="M25" s="126"/>
      <c r="N25" s="199" t="s">
        <v>3</v>
      </c>
      <c r="O25" s="123"/>
      <c r="P25" s="432" t="s">
        <v>6</v>
      </c>
      <c r="Q25" s="432"/>
      <c r="R25" s="432"/>
      <c r="S25" s="432"/>
      <c r="T25" s="123"/>
      <c r="U25" s="199" t="s">
        <v>3</v>
      </c>
      <c r="V25" s="123"/>
      <c r="W25" s="432" t="s">
        <v>7</v>
      </c>
      <c r="X25" s="432"/>
      <c r="Y25" s="433"/>
      <c r="Z25" s="142" t="s">
        <v>12</v>
      </c>
      <c r="AA25" s="128"/>
      <c r="AB25" s="127"/>
      <c r="AC25" s="123"/>
      <c r="AD25" s="123"/>
      <c r="AE25" s="123"/>
      <c r="AF25" s="123"/>
      <c r="AG25" s="427"/>
      <c r="AH25" s="427"/>
      <c r="AI25" s="427"/>
      <c r="AJ25" s="427"/>
      <c r="AK25" s="427"/>
      <c r="AL25" s="427"/>
      <c r="AM25" s="427"/>
      <c r="AN25" s="427"/>
      <c r="AO25" s="427"/>
      <c r="AP25" s="428"/>
      <c r="AQ25" s="129" t="s">
        <v>153</v>
      </c>
      <c r="AR25" s="122"/>
      <c r="AS25" s="199" t="s">
        <v>152</v>
      </c>
      <c r="AT25" s="122"/>
      <c r="AU25" s="386" t="s">
        <v>119</v>
      </c>
      <c r="AV25" s="386"/>
      <c r="AW25" s="386"/>
      <c r="AX25" s="386"/>
      <c r="AY25" s="386"/>
      <c r="AZ25" s="386"/>
      <c r="BA25" s="386"/>
      <c r="BB25" s="386"/>
      <c r="BC25" s="417"/>
      <c r="BL25" s="187">
        <v>24</v>
      </c>
      <c r="BM25" s="205" t="s">
        <v>231</v>
      </c>
      <c r="BN25" s="6"/>
      <c r="BO25" s="6"/>
      <c r="BP25" s="6"/>
    </row>
    <row r="26" spans="1:68" ht="15" customHeight="1">
      <c r="A26" s="5"/>
      <c r="B26" s="435"/>
      <c r="C26" s="435"/>
      <c r="D26" s="435"/>
      <c r="E26" s="435"/>
      <c r="F26" s="435"/>
      <c r="G26" s="435"/>
      <c r="H26" s="435"/>
      <c r="I26" s="435"/>
      <c r="J26" s="435"/>
      <c r="K26" s="437" t="s">
        <v>159</v>
      </c>
      <c r="L26" s="438"/>
      <c r="M26" s="451" t="s">
        <v>42</v>
      </c>
      <c r="N26" s="390"/>
      <c r="O26" s="390"/>
      <c r="P26" s="390"/>
      <c r="Q26" s="390"/>
      <c r="R26" s="390"/>
      <c r="S26" s="452"/>
      <c r="T26" s="424" t="s">
        <v>184</v>
      </c>
      <c r="U26" s="425"/>
      <c r="V26" s="425"/>
      <c r="W26" s="426"/>
      <c r="X26" s="426"/>
      <c r="Y26" s="418"/>
      <c r="Z26" s="419"/>
      <c r="AA26" s="413" t="str">
        <f>IF(Y26=0,"左欄に施設コードを記入してください。",VLOOKUP($Y26,$BL$2:$BN$36,2,FALSE))&amp;IF(Y26=7,BN8,"")</f>
        <v>左欄に施設コードを記入してください。</v>
      </c>
      <c r="AB26" s="414"/>
      <c r="AC26" s="414"/>
      <c r="AD26" s="414"/>
      <c r="AE26" s="414"/>
      <c r="AF26" s="414"/>
      <c r="AG26" s="414"/>
      <c r="AH26" s="414"/>
      <c r="AI26" s="414"/>
      <c r="AJ26" s="414"/>
      <c r="AK26" s="414"/>
      <c r="AL26" s="414"/>
      <c r="AM26" s="414"/>
      <c r="AN26" s="414"/>
      <c r="AO26" s="414"/>
      <c r="AP26" s="414"/>
      <c r="AQ26" s="415"/>
      <c r="AR26" s="125"/>
      <c r="AS26" s="200" t="s">
        <v>152</v>
      </c>
      <c r="AT26" s="125"/>
      <c r="AU26" s="390" t="s">
        <v>118</v>
      </c>
      <c r="AV26" s="390"/>
      <c r="AW26" s="390"/>
      <c r="AX26" s="390"/>
      <c r="AY26" s="390"/>
      <c r="AZ26" s="390"/>
      <c r="BA26" s="390"/>
      <c r="BB26" s="390"/>
      <c r="BC26" s="416"/>
      <c r="BL26" s="187">
        <v>25</v>
      </c>
      <c r="BM26" s="205" t="s">
        <v>232</v>
      </c>
      <c r="BN26" s="6"/>
      <c r="BO26" s="6"/>
      <c r="BP26" s="6"/>
    </row>
    <row r="27" spans="2:68" ht="15" customHeight="1">
      <c r="B27" s="435"/>
      <c r="C27" s="435"/>
      <c r="D27" s="435"/>
      <c r="E27" s="435"/>
      <c r="F27" s="435"/>
      <c r="G27" s="435"/>
      <c r="H27" s="435"/>
      <c r="I27" s="435"/>
      <c r="J27" s="435"/>
      <c r="K27" s="437"/>
      <c r="L27" s="438"/>
      <c r="M27" s="126"/>
      <c r="N27" s="199" t="s">
        <v>3</v>
      </c>
      <c r="O27" s="123"/>
      <c r="P27" s="432" t="s">
        <v>6</v>
      </c>
      <c r="Q27" s="432"/>
      <c r="R27" s="432"/>
      <c r="S27" s="432"/>
      <c r="T27" s="123"/>
      <c r="U27" s="199" t="s">
        <v>3</v>
      </c>
      <c r="V27" s="123"/>
      <c r="W27" s="432" t="s">
        <v>7</v>
      </c>
      <c r="X27" s="432"/>
      <c r="Y27" s="433"/>
      <c r="Z27" s="142" t="s">
        <v>12</v>
      </c>
      <c r="AA27" s="128"/>
      <c r="AB27" s="127"/>
      <c r="AC27" s="123"/>
      <c r="AD27" s="123"/>
      <c r="AE27" s="123"/>
      <c r="AF27" s="123"/>
      <c r="AG27" s="427"/>
      <c r="AH27" s="427"/>
      <c r="AI27" s="427"/>
      <c r="AJ27" s="427"/>
      <c r="AK27" s="427"/>
      <c r="AL27" s="427"/>
      <c r="AM27" s="427"/>
      <c r="AN27" s="427"/>
      <c r="AO27" s="427"/>
      <c r="AP27" s="428"/>
      <c r="AQ27" s="129" t="s">
        <v>153</v>
      </c>
      <c r="AR27" s="122"/>
      <c r="AS27" s="199" t="s">
        <v>152</v>
      </c>
      <c r="AT27" s="122"/>
      <c r="AU27" s="386" t="s">
        <v>119</v>
      </c>
      <c r="AV27" s="386"/>
      <c r="AW27" s="386"/>
      <c r="AX27" s="386"/>
      <c r="AY27" s="386"/>
      <c r="AZ27" s="386"/>
      <c r="BA27" s="386"/>
      <c r="BB27" s="386"/>
      <c r="BC27" s="417"/>
      <c r="BL27" s="187">
        <v>26</v>
      </c>
      <c r="BM27" s="205" t="s">
        <v>233</v>
      </c>
      <c r="BN27" s="6"/>
      <c r="BO27" s="6"/>
      <c r="BP27" s="6"/>
    </row>
    <row r="28" spans="1:68" ht="15" customHeight="1">
      <c r="A28" s="5"/>
      <c r="B28" s="435"/>
      <c r="C28" s="435"/>
      <c r="D28" s="435"/>
      <c r="E28" s="435"/>
      <c r="F28" s="435"/>
      <c r="G28" s="435"/>
      <c r="H28" s="435"/>
      <c r="I28" s="435"/>
      <c r="J28" s="435"/>
      <c r="K28" s="437" t="s">
        <v>160</v>
      </c>
      <c r="L28" s="438"/>
      <c r="M28" s="451" t="s">
        <v>42</v>
      </c>
      <c r="N28" s="390"/>
      <c r="O28" s="390"/>
      <c r="P28" s="390"/>
      <c r="Q28" s="390"/>
      <c r="R28" s="390"/>
      <c r="S28" s="452"/>
      <c r="T28" s="424" t="s">
        <v>184</v>
      </c>
      <c r="U28" s="425"/>
      <c r="V28" s="425"/>
      <c r="W28" s="426"/>
      <c r="X28" s="426"/>
      <c r="Y28" s="418"/>
      <c r="Z28" s="419"/>
      <c r="AA28" s="413" t="str">
        <f>IF(Y28=0,"左欄に施設コードを記入してください。",VLOOKUP($Y28,$BL$2:$BN$36,2,FALSE))&amp;IF(Y28=7,BN8,"")</f>
        <v>左欄に施設コードを記入してください。</v>
      </c>
      <c r="AB28" s="414"/>
      <c r="AC28" s="414"/>
      <c r="AD28" s="414"/>
      <c r="AE28" s="414"/>
      <c r="AF28" s="414"/>
      <c r="AG28" s="414"/>
      <c r="AH28" s="414"/>
      <c r="AI28" s="414"/>
      <c r="AJ28" s="414"/>
      <c r="AK28" s="414"/>
      <c r="AL28" s="414"/>
      <c r="AM28" s="414"/>
      <c r="AN28" s="414"/>
      <c r="AO28" s="414"/>
      <c r="AP28" s="414"/>
      <c r="AQ28" s="415"/>
      <c r="AR28" s="125"/>
      <c r="AS28" s="200" t="s">
        <v>152</v>
      </c>
      <c r="AT28" s="125"/>
      <c r="AU28" s="390" t="s">
        <v>118</v>
      </c>
      <c r="AV28" s="390"/>
      <c r="AW28" s="390"/>
      <c r="AX28" s="390"/>
      <c r="AY28" s="390"/>
      <c r="AZ28" s="390"/>
      <c r="BA28" s="390"/>
      <c r="BB28" s="390"/>
      <c r="BC28" s="416"/>
      <c r="BL28" s="187">
        <v>27</v>
      </c>
      <c r="BM28" s="205" t="s">
        <v>234</v>
      </c>
      <c r="BN28" s="6"/>
      <c r="BO28" s="6"/>
      <c r="BP28" s="6"/>
    </row>
    <row r="29" spans="1:68" ht="15" customHeight="1">
      <c r="A29" s="5"/>
      <c r="B29" s="435"/>
      <c r="C29" s="435"/>
      <c r="D29" s="435"/>
      <c r="E29" s="435"/>
      <c r="F29" s="435"/>
      <c r="G29" s="435"/>
      <c r="H29" s="435"/>
      <c r="I29" s="435"/>
      <c r="J29" s="435"/>
      <c r="K29" s="437"/>
      <c r="L29" s="438"/>
      <c r="M29" s="126"/>
      <c r="N29" s="199" t="s">
        <v>3</v>
      </c>
      <c r="O29" s="123"/>
      <c r="P29" s="432" t="s">
        <v>6</v>
      </c>
      <c r="Q29" s="432"/>
      <c r="R29" s="432"/>
      <c r="S29" s="432"/>
      <c r="T29" s="123"/>
      <c r="U29" s="199" t="s">
        <v>3</v>
      </c>
      <c r="V29" s="123"/>
      <c r="W29" s="432" t="s">
        <v>7</v>
      </c>
      <c r="X29" s="432"/>
      <c r="Y29" s="433"/>
      <c r="Z29" s="142" t="s">
        <v>12</v>
      </c>
      <c r="AA29" s="128"/>
      <c r="AB29" s="127"/>
      <c r="AC29" s="123"/>
      <c r="AD29" s="123"/>
      <c r="AE29" s="123"/>
      <c r="AF29" s="123"/>
      <c r="AG29" s="427"/>
      <c r="AH29" s="427"/>
      <c r="AI29" s="427"/>
      <c r="AJ29" s="427"/>
      <c r="AK29" s="427"/>
      <c r="AL29" s="427"/>
      <c r="AM29" s="427"/>
      <c r="AN29" s="427"/>
      <c r="AO29" s="427"/>
      <c r="AP29" s="428"/>
      <c r="AQ29" s="129" t="s">
        <v>153</v>
      </c>
      <c r="AR29" s="122"/>
      <c r="AS29" s="199" t="s">
        <v>152</v>
      </c>
      <c r="AT29" s="122"/>
      <c r="AU29" s="386" t="s">
        <v>119</v>
      </c>
      <c r="AV29" s="386"/>
      <c r="AW29" s="386"/>
      <c r="AX29" s="386"/>
      <c r="AY29" s="386"/>
      <c r="AZ29" s="386"/>
      <c r="BA29" s="386"/>
      <c r="BB29" s="386"/>
      <c r="BC29" s="417"/>
      <c r="BL29" s="187">
        <v>28</v>
      </c>
      <c r="BM29" s="205" t="s">
        <v>245</v>
      </c>
      <c r="BN29" s="6"/>
      <c r="BO29" s="6"/>
      <c r="BP29" s="6"/>
    </row>
    <row r="30" spans="1:68" ht="15" customHeight="1">
      <c r="A30" s="5"/>
      <c r="B30" s="435"/>
      <c r="C30" s="435"/>
      <c r="D30" s="435"/>
      <c r="E30" s="435"/>
      <c r="F30" s="435"/>
      <c r="G30" s="435"/>
      <c r="H30" s="435"/>
      <c r="I30" s="435"/>
      <c r="J30" s="435"/>
      <c r="K30" s="437" t="s">
        <v>161</v>
      </c>
      <c r="L30" s="438"/>
      <c r="M30" s="451" t="s">
        <v>42</v>
      </c>
      <c r="N30" s="390"/>
      <c r="O30" s="390"/>
      <c r="P30" s="390"/>
      <c r="Q30" s="390"/>
      <c r="R30" s="390"/>
      <c r="S30" s="452"/>
      <c r="T30" s="424" t="s">
        <v>184</v>
      </c>
      <c r="U30" s="425"/>
      <c r="V30" s="425"/>
      <c r="W30" s="426"/>
      <c r="X30" s="426"/>
      <c r="Y30" s="418"/>
      <c r="Z30" s="419"/>
      <c r="AA30" s="413" t="str">
        <f>IF(Y30=0,"左欄に施設コードを記入してください。",VLOOKUP($Y30,$BL$2:$BN$36,2,FALSE))&amp;IF(Y30=7,BN8,"")</f>
        <v>左欄に施設コードを記入してください。</v>
      </c>
      <c r="AB30" s="414"/>
      <c r="AC30" s="414"/>
      <c r="AD30" s="414"/>
      <c r="AE30" s="414"/>
      <c r="AF30" s="414"/>
      <c r="AG30" s="414"/>
      <c r="AH30" s="414"/>
      <c r="AI30" s="414"/>
      <c r="AJ30" s="414"/>
      <c r="AK30" s="414"/>
      <c r="AL30" s="414"/>
      <c r="AM30" s="414"/>
      <c r="AN30" s="414"/>
      <c r="AO30" s="414"/>
      <c r="AP30" s="414"/>
      <c r="AQ30" s="415"/>
      <c r="AR30" s="125"/>
      <c r="AS30" s="200" t="s">
        <v>152</v>
      </c>
      <c r="AT30" s="125"/>
      <c r="AU30" s="390" t="s">
        <v>118</v>
      </c>
      <c r="AV30" s="390"/>
      <c r="AW30" s="390"/>
      <c r="AX30" s="390"/>
      <c r="AY30" s="390"/>
      <c r="AZ30" s="390"/>
      <c r="BA30" s="390"/>
      <c r="BB30" s="390"/>
      <c r="BC30" s="416"/>
      <c r="BL30" s="187">
        <v>29</v>
      </c>
      <c r="BM30" s="205" t="s">
        <v>246</v>
      </c>
      <c r="BN30" s="6"/>
      <c r="BO30" s="6"/>
      <c r="BP30" s="6"/>
    </row>
    <row r="31" spans="1:68" ht="15" customHeight="1">
      <c r="A31" s="5"/>
      <c r="B31" s="435"/>
      <c r="C31" s="435"/>
      <c r="D31" s="435"/>
      <c r="E31" s="435"/>
      <c r="F31" s="435"/>
      <c r="G31" s="435"/>
      <c r="H31" s="435"/>
      <c r="I31" s="435"/>
      <c r="J31" s="435"/>
      <c r="K31" s="437"/>
      <c r="L31" s="438"/>
      <c r="M31" s="126"/>
      <c r="N31" s="199" t="s">
        <v>3</v>
      </c>
      <c r="O31" s="123"/>
      <c r="P31" s="432" t="s">
        <v>6</v>
      </c>
      <c r="Q31" s="432"/>
      <c r="R31" s="432"/>
      <c r="S31" s="432"/>
      <c r="T31" s="123"/>
      <c r="U31" s="199" t="s">
        <v>3</v>
      </c>
      <c r="V31" s="123"/>
      <c r="W31" s="432" t="s">
        <v>7</v>
      </c>
      <c r="X31" s="432"/>
      <c r="Y31" s="433"/>
      <c r="Z31" s="142" t="s">
        <v>12</v>
      </c>
      <c r="AA31" s="128"/>
      <c r="AB31" s="127"/>
      <c r="AC31" s="123"/>
      <c r="AD31" s="123"/>
      <c r="AE31" s="123"/>
      <c r="AF31" s="123"/>
      <c r="AG31" s="427"/>
      <c r="AH31" s="427"/>
      <c r="AI31" s="427"/>
      <c r="AJ31" s="427"/>
      <c r="AK31" s="427"/>
      <c r="AL31" s="427"/>
      <c r="AM31" s="427"/>
      <c r="AN31" s="427"/>
      <c r="AO31" s="427"/>
      <c r="AP31" s="428"/>
      <c r="AQ31" s="129" t="s">
        <v>153</v>
      </c>
      <c r="AR31" s="122"/>
      <c r="AS31" s="199" t="s">
        <v>152</v>
      </c>
      <c r="AT31" s="122"/>
      <c r="AU31" s="386" t="s">
        <v>119</v>
      </c>
      <c r="AV31" s="386"/>
      <c r="AW31" s="386"/>
      <c r="AX31" s="386"/>
      <c r="AY31" s="386"/>
      <c r="AZ31" s="386"/>
      <c r="BA31" s="386"/>
      <c r="BB31" s="386"/>
      <c r="BC31" s="417"/>
      <c r="BL31" s="187">
        <v>30</v>
      </c>
      <c r="BM31" s="205" t="s">
        <v>247</v>
      </c>
      <c r="BN31" s="6"/>
      <c r="BO31" s="6"/>
      <c r="BP31" s="6"/>
    </row>
    <row r="32" spans="1:68" ht="15" customHeight="1">
      <c r="A32" s="5"/>
      <c r="B32" s="435"/>
      <c r="C32" s="435"/>
      <c r="D32" s="435"/>
      <c r="E32" s="435"/>
      <c r="F32" s="435"/>
      <c r="G32" s="435"/>
      <c r="H32" s="435"/>
      <c r="I32" s="435"/>
      <c r="J32" s="435"/>
      <c r="K32" s="437" t="s">
        <v>162</v>
      </c>
      <c r="L32" s="438"/>
      <c r="M32" s="451" t="s">
        <v>42</v>
      </c>
      <c r="N32" s="390"/>
      <c r="O32" s="390"/>
      <c r="P32" s="390"/>
      <c r="Q32" s="390"/>
      <c r="R32" s="390"/>
      <c r="S32" s="452"/>
      <c r="T32" s="424" t="s">
        <v>184</v>
      </c>
      <c r="U32" s="425"/>
      <c r="V32" s="425"/>
      <c r="W32" s="426"/>
      <c r="X32" s="426"/>
      <c r="Y32" s="418"/>
      <c r="Z32" s="419"/>
      <c r="AA32" s="413" t="str">
        <f>IF(Y32=0,"左欄に施設コードを記入してください。",VLOOKUP($Y32,$BL$2:$BN$36,2,FALSE))&amp;IF(Y32=7,BN8,"")</f>
        <v>左欄に施設コードを記入してください。</v>
      </c>
      <c r="AB32" s="414"/>
      <c r="AC32" s="414"/>
      <c r="AD32" s="414"/>
      <c r="AE32" s="414"/>
      <c r="AF32" s="414"/>
      <c r="AG32" s="414"/>
      <c r="AH32" s="414"/>
      <c r="AI32" s="414"/>
      <c r="AJ32" s="414"/>
      <c r="AK32" s="414"/>
      <c r="AL32" s="414"/>
      <c r="AM32" s="414"/>
      <c r="AN32" s="414"/>
      <c r="AO32" s="414"/>
      <c r="AP32" s="414"/>
      <c r="AQ32" s="415"/>
      <c r="AR32" s="125"/>
      <c r="AS32" s="200" t="s">
        <v>152</v>
      </c>
      <c r="AT32" s="125"/>
      <c r="AU32" s="390" t="s">
        <v>118</v>
      </c>
      <c r="AV32" s="390"/>
      <c r="AW32" s="390"/>
      <c r="AX32" s="390"/>
      <c r="AY32" s="390"/>
      <c r="AZ32" s="390"/>
      <c r="BA32" s="390"/>
      <c r="BB32" s="390"/>
      <c r="BC32" s="416"/>
      <c r="BL32" s="187">
        <v>31</v>
      </c>
      <c r="BM32" s="205" t="s">
        <v>248</v>
      </c>
      <c r="BN32" s="159"/>
      <c r="BO32" s="6"/>
      <c r="BP32" s="6"/>
    </row>
    <row r="33" spans="2:68" ht="15" customHeight="1">
      <c r="B33" s="435"/>
      <c r="C33" s="435"/>
      <c r="D33" s="435"/>
      <c r="E33" s="435"/>
      <c r="F33" s="435"/>
      <c r="G33" s="435"/>
      <c r="H33" s="435"/>
      <c r="I33" s="435"/>
      <c r="J33" s="435"/>
      <c r="K33" s="437"/>
      <c r="L33" s="438"/>
      <c r="M33" s="126"/>
      <c r="N33" s="199" t="s">
        <v>3</v>
      </c>
      <c r="O33" s="123"/>
      <c r="P33" s="432" t="s">
        <v>6</v>
      </c>
      <c r="Q33" s="432"/>
      <c r="R33" s="432"/>
      <c r="S33" s="432"/>
      <c r="T33" s="123"/>
      <c r="U33" s="199" t="s">
        <v>3</v>
      </c>
      <c r="V33" s="123"/>
      <c r="W33" s="432" t="s">
        <v>7</v>
      </c>
      <c r="X33" s="432"/>
      <c r="Y33" s="433"/>
      <c r="Z33" s="142" t="s">
        <v>12</v>
      </c>
      <c r="AA33" s="128"/>
      <c r="AB33" s="127"/>
      <c r="AC33" s="123"/>
      <c r="AD33" s="123"/>
      <c r="AE33" s="123"/>
      <c r="AF33" s="123"/>
      <c r="AG33" s="427"/>
      <c r="AH33" s="427"/>
      <c r="AI33" s="427"/>
      <c r="AJ33" s="427"/>
      <c r="AK33" s="427"/>
      <c r="AL33" s="427"/>
      <c r="AM33" s="427"/>
      <c r="AN33" s="427"/>
      <c r="AO33" s="427"/>
      <c r="AP33" s="428"/>
      <c r="AQ33" s="129" t="s">
        <v>153</v>
      </c>
      <c r="AR33" s="122"/>
      <c r="AS33" s="199" t="s">
        <v>152</v>
      </c>
      <c r="AT33" s="122"/>
      <c r="AU33" s="386" t="s">
        <v>119</v>
      </c>
      <c r="AV33" s="386"/>
      <c r="AW33" s="386"/>
      <c r="AX33" s="386"/>
      <c r="AY33" s="386"/>
      <c r="AZ33" s="386"/>
      <c r="BA33" s="386"/>
      <c r="BB33" s="386"/>
      <c r="BC33" s="417"/>
      <c r="BL33" s="187">
        <v>32</v>
      </c>
      <c r="BM33" s="205" t="s">
        <v>235</v>
      </c>
      <c r="BN33" s="160"/>
      <c r="BO33" s="6"/>
      <c r="BP33" s="6"/>
    </row>
    <row r="34" spans="2:68" ht="15" customHeight="1">
      <c r="B34" s="435"/>
      <c r="C34" s="435"/>
      <c r="D34" s="435"/>
      <c r="E34" s="435"/>
      <c r="F34" s="435"/>
      <c r="G34" s="435"/>
      <c r="H34" s="435"/>
      <c r="I34" s="435"/>
      <c r="J34" s="435"/>
      <c r="K34" s="437" t="s">
        <v>163</v>
      </c>
      <c r="L34" s="438"/>
      <c r="M34" s="451" t="s">
        <v>42</v>
      </c>
      <c r="N34" s="390"/>
      <c r="O34" s="390"/>
      <c r="P34" s="390"/>
      <c r="Q34" s="390"/>
      <c r="R34" s="390"/>
      <c r="S34" s="452"/>
      <c r="T34" s="424" t="s">
        <v>184</v>
      </c>
      <c r="U34" s="425"/>
      <c r="V34" s="425"/>
      <c r="W34" s="426"/>
      <c r="X34" s="426"/>
      <c r="Y34" s="418"/>
      <c r="Z34" s="419"/>
      <c r="AA34" s="413" t="str">
        <f>IF(Y34=0,"左欄に施設コードを記入してください。",VLOOKUP($Y34,$BL$2:$BN$36,2,FALSE))&amp;IF(Y34=7,BN8,"")</f>
        <v>左欄に施設コードを記入してください。</v>
      </c>
      <c r="AB34" s="414"/>
      <c r="AC34" s="414"/>
      <c r="AD34" s="414"/>
      <c r="AE34" s="414"/>
      <c r="AF34" s="414"/>
      <c r="AG34" s="414"/>
      <c r="AH34" s="414"/>
      <c r="AI34" s="414"/>
      <c r="AJ34" s="414"/>
      <c r="AK34" s="414"/>
      <c r="AL34" s="414"/>
      <c r="AM34" s="414"/>
      <c r="AN34" s="414"/>
      <c r="AO34" s="414"/>
      <c r="AP34" s="414"/>
      <c r="AQ34" s="415"/>
      <c r="AR34" s="125"/>
      <c r="AS34" s="200" t="s">
        <v>152</v>
      </c>
      <c r="AT34" s="125"/>
      <c r="AU34" s="390" t="s">
        <v>118</v>
      </c>
      <c r="AV34" s="390"/>
      <c r="AW34" s="390"/>
      <c r="AX34" s="390"/>
      <c r="AY34" s="390"/>
      <c r="AZ34" s="390"/>
      <c r="BA34" s="390"/>
      <c r="BB34" s="390"/>
      <c r="BC34" s="416"/>
      <c r="BL34" s="187">
        <v>33</v>
      </c>
      <c r="BM34" s="205" t="s">
        <v>236</v>
      </c>
      <c r="BN34" s="161"/>
      <c r="BO34" s="161"/>
      <c r="BP34" s="6"/>
    </row>
    <row r="35" spans="1:65" ht="15" customHeight="1">
      <c r="A35" s="5"/>
      <c r="B35" s="435"/>
      <c r="C35" s="435"/>
      <c r="D35" s="435"/>
      <c r="E35" s="435"/>
      <c r="F35" s="435"/>
      <c r="G35" s="435"/>
      <c r="H35" s="435"/>
      <c r="I35" s="435"/>
      <c r="J35" s="435"/>
      <c r="K35" s="454"/>
      <c r="L35" s="455"/>
      <c r="M35" s="126"/>
      <c r="N35" s="199" t="s">
        <v>3</v>
      </c>
      <c r="O35" s="123"/>
      <c r="P35" s="432" t="s">
        <v>6</v>
      </c>
      <c r="Q35" s="432"/>
      <c r="R35" s="432"/>
      <c r="S35" s="432"/>
      <c r="T35" s="123"/>
      <c r="U35" s="199" t="s">
        <v>3</v>
      </c>
      <c r="V35" s="123"/>
      <c r="W35" s="432" t="s">
        <v>7</v>
      </c>
      <c r="X35" s="432"/>
      <c r="Y35" s="433"/>
      <c r="Z35" s="142" t="s">
        <v>12</v>
      </c>
      <c r="AA35" s="128"/>
      <c r="AB35" s="127"/>
      <c r="AC35" s="123"/>
      <c r="AD35" s="123"/>
      <c r="AE35" s="123"/>
      <c r="AF35" s="123"/>
      <c r="AG35" s="427"/>
      <c r="AH35" s="427"/>
      <c r="AI35" s="427"/>
      <c r="AJ35" s="427"/>
      <c r="AK35" s="427"/>
      <c r="AL35" s="427"/>
      <c r="AM35" s="427"/>
      <c r="AN35" s="427"/>
      <c r="AO35" s="427"/>
      <c r="AP35" s="428"/>
      <c r="AQ35" s="129" t="s">
        <v>153</v>
      </c>
      <c r="AR35" s="130"/>
      <c r="AS35" s="201" t="s">
        <v>152</v>
      </c>
      <c r="AT35" s="130"/>
      <c r="AU35" s="386" t="s">
        <v>119</v>
      </c>
      <c r="AV35" s="386"/>
      <c r="AW35" s="386"/>
      <c r="AX35" s="386"/>
      <c r="AY35" s="386"/>
      <c r="AZ35" s="386"/>
      <c r="BA35" s="386"/>
      <c r="BB35" s="386"/>
      <c r="BC35" s="417"/>
      <c r="BL35" s="187">
        <v>34</v>
      </c>
      <c r="BM35" s="205" t="s">
        <v>237</v>
      </c>
    </row>
    <row r="36" spans="1:65" ht="15" customHeight="1">
      <c r="A36" s="5"/>
      <c r="B36" s="435"/>
      <c r="C36" s="435"/>
      <c r="D36" s="435"/>
      <c r="E36" s="435"/>
      <c r="F36" s="435"/>
      <c r="G36" s="435"/>
      <c r="H36" s="435"/>
      <c r="I36" s="435"/>
      <c r="J36" s="435"/>
      <c r="K36" s="437" t="s">
        <v>168</v>
      </c>
      <c r="L36" s="438"/>
      <c r="M36" s="451" t="s">
        <v>42</v>
      </c>
      <c r="N36" s="390"/>
      <c r="O36" s="390"/>
      <c r="P36" s="390"/>
      <c r="Q36" s="390"/>
      <c r="R36" s="390"/>
      <c r="S36" s="452"/>
      <c r="T36" s="424" t="s">
        <v>184</v>
      </c>
      <c r="U36" s="425"/>
      <c r="V36" s="425"/>
      <c r="W36" s="426"/>
      <c r="X36" s="426"/>
      <c r="Y36" s="418"/>
      <c r="Z36" s="419"/>
      <c r="AA36" s="413" t="str">
        <f>IF(Y36=0,"左欄に施設コードを記入してください。",VLOOKUP($Y36,$BL$2:$BN$36,2,FALSE))&amp;IF(Y36=7,BN8,"")</f>
        <v>左欄に施設コードを記入してください。</v>
      </c>
      <c r="AB36" s="414"/>
      <c r="AC36" s="414"/>
      <c r="AD36" s="414"/>
      <c r="AE36" s="414"/>
      <c r="AF36" s="414"/>
      <c r="AG36" s="414"/>
      <c r="AH36" s="414"/>
      <c r="AI36" s="414"/>
      <c r="AJ36" s="414"/>
      <c r="AK36" s="414"/>
      <c r="AL36" s="414"/>
      <c r="AM36" s="414"/>
      <c r="AN36" s="414"/>
      <c r="AO36" s="414"/>
      <c r="AP36" s="414"/>
      <c r="AQ36" s="415"/>
      <c r="AR36" s="125"/>
      <c r="AS36" s="200" t="s">
        <v>152</v>
      </c>
      <c r="AT36" s="125"/>
      <c r="AU36" s="390" t="s">
        <v>118</v>
      </c>
      <c r="AV36" s="390"/>
      <c r="AW36" s="390"/>
      <c r="AX36" s="390"/>
      <c r="AY36" s="390"/>
      <c r="AZ36" s="390"/>
      <c r="BA36" s="390"/>
      <c r="BB36" s="390"/>
      <c r="BC36" s="416"/>
      <c r="BL36" s="220">
        <v>35</v>
      </c>
      <c r="BM36" s="228" t="s">
        <v>249</v>
      </c>
    </row>
    <row r="37" spans="2:65" ht="15" customHeight="1">
      <c r="B37" s="435"/>
      <c r="C37" s="435"/>
      <c r="D37" s="435"/>
      <c r="E37" s="435"/>
      <c r="F37" s="435"/>
      <c r="G37" s="435"/>
      <c r="H37" s="435"/>
      <c r="I37" s="435"/>
      <c r="J37" s="435"/>
      <c r="K37" s="454"/>
      <c r="L37" s="455"/>
      <c r="M37" s="126"/>
      <c r="N37" s="199" t="s">
        <v>3</v>
      </c>
      <c r="O37" s="123"/>
      <c r="P37" s="432" t="s">
        <v>6</v>
      </c>
      <c r="Q37" s="432"/>
      <c r="R37" s="432"/>
      <c r="S37" s="432"/>
      <c r="T37" s="123"/>
      <c r="U37" s="199" t="s">
        <v>3</v>
      </c>
      <c r="V37" s="123"/>
      <c r="W37" s="432" t="s">
        <v>7</v>
      </c>
      <c r="X37" s="432"/>
      <c r="Y37" s="433"/>
      <c r="Z37" s="142" t="s">
        <v>12</v>
      </c>
      <c r="AA37" s="128"/>
      <c r="AB37" s="127"/>
      <c r="AC37" s="123"/>
      <c r="AD37" s="123"/>
      <c r="AE37" s="123"/>
      <c r="AF37" s="123"/>
      <c r="AG37" s="427"/>
      <c r="AH37" s="427"/>
      <c r="AI37" s="427"/>
      <c r="AJ37" s="427"/>
      <c r="AK37" s="427"/>
      <c r="AL37" s="427"/>
      <c r="AM37" s="427"/>
      <c r="AN37" s="427"/>
      <c r="AO37" s="427"/>
      <c r="AP37" s="428"/>
      <c r="AQ37" s="129" t="s">
        <v>153</v>
      </c>
      <c r="AR37" s="122"/>
      <c r="AS37" s="199" t="s">
        <v>152</v>
      </c>
      <c r="AT37" s="122"/>
      <c r="AU37" s="386" t="s">
        <v>119</v>
      </c>
      <c r="AV37" s="386"/>
      <c r="AW37" s="386"/>
      <c r="AX37" s="386"/>
      <c r="AY37" s="386"/>
      <c r="AZ37" s="386"/>
      <c r="BA37" s="386"/>
      <c r="BB37" s="386"/>
      <c r="BC37" s="417"/>
      <c r="BL37" s="186">
        <v>36</v>
      </c>
      <c r="BM37" s="207" t="s">
        <v>361</v>
      </c>
    </row>
    <row r="38" spans="2:55" ht="15" customHeight="1">
      <c r="B38" s="435"/>
      <c r="C38" s="435"/>
      <c r="D38" s="435"/>
      <c r="E38" s="435"/>
      <c r="F38" s="435"/>
      <c r="G38" s="435"/>
      <c r="H38" s="435"/>
      <c r="I38" s="435"/>
      <c r="J38" s="435"/>
      <c r="K38" s="437" t="s">
        <v>169</v>
      </c>
      <c r="L38" s="438"/>
      <c r="M38" s="451" t="s">
        <v>42</v>
      </c>
      <c r="N38" s="390"/>
      <c r="O38" s="390"/>
      <c r="P38" s="390"/>
      <c r="Q38" s="390"/>
      <c r="R38" s="390"/>
      <c r="S38" s="452"/>
      <c r="T38" s="424" t="s">
        <v>184</v>
      </c>
      <c r="U38" s="425"/>
      <c r="V38" s="425"/>
      <c r="W38" s="426"/>
      <c r="X38" s="426"/>
      <c r="Y38" s="418"/>
      <c r="Z38" s="419"/>
      <c r="AA38" s="413" t="str">
        <f>IF(Y38=0,"左欄に施設コードを記入してください。",VLOOKUP($Y38,$BL$2:$BN$36,2,FALSE))&amp;IF(Y38=7,BN8,"")</f>
        <v>左欄に施設コードを記入してください。</v>
      </c>
      <c r="AB38" s="414"/>
      <c r="AC38" s="414"/>
      <c r="AD38" s="414"/>
      <c r="AE38" s="414"/>
      <c r="AF38" s="414"/>
      <c r="AG38" s="414"/>
      <c r="AH38" s="414"/>
      <c r="AI38" s="414"/>
      <c r="AJ38" s="414"/>
      <c r="AK38" s="414"/>
      <c r="AL38" s="414"/>
      <c r="AM38" s="414"/>
      <c r="AN38" s="414"/>
      <c r="AO38" s="414"/>
      <c r="AP38" s="414"/>
      <c r="AQ38" s="415"/>
      <c r="AR38" s="125"/>
      <c r="AS38" s="200" t="s">
        <v>152</v>
      </c>
      <c r="AT38" s="125"/>
      <c r="AU38" s="390" t="s">
        <v>118</v>
      </c>
      <c r="AV38" s="390"/>
      <c r="AW38" s="390"/>
      <c r="AX38" s="390"/>
      <c r="AY38" s="390"/>
      <c r="AZ38" s="390"/>
      <c r="BA38" s="390"/>
      <c r="BB38" s="390"/>
      <c r="BC38" s="416"/>
    </row>
    <row r="39" spans="1:55" ht="15" customHeight="1">
      <c r="A39" s="5"/>
      <c r="B39" s="435"/>
      <c r="C39" s="435"/>
      <c r="D39" s="435"/>
      <c r="E39" s="435"/>
      <c r="F39" s="435"/>
      <c r="G39" s="435"/>
      <c r="H39" s="435"/>
      <c r="I39" s="435"/>
      <c r="J39" s="435"/>
      <c r="K39" s="454"/>
      <c r="L39" s="455"/>
      <c r="M39" s="126"/>
      <c r="N39" s="199" t="s">
        <v>3</v>
      </c>
      <c r="O39" s="123"/>
      <c r="P39" s="432" t="s">
        <v>6</v>
      </c>
      <c r="Q39" s="432"/>
      <c r="R39" s="432"/>
      <c r="S39" s="432"/>
      <c r="T39" s="123"/>
      <c r="U39" s="199" t="s">
        <v>3</v>
      </c>
      <c r="V39" s="123"/>
      <c r="W39" s="432" t="s">
        <v>7</v>
      </c>
      <c r="X39" s="432"/>
      <c r="Y39" s="463"/>
      <c r="Z39" s="91" t="s">
        <v>12</v>
      </c>
      <c r="AA39" s="78"/>
      <c r="AB39" s="147"/>
      <c r="AC39" s="148"/>
      <c r="AD39" s="148"/>
      <c r="AE39" s="148"/>
      <c r="AF39" s="148"/>
      <c r="AG39" s="489"/>
      <c r="AH39" s="489"/>
      <c r="AI39" s="489"/>
      <c r="AJ39" s="489"/>
      <c r="AK39" s="489"/>
      <c r="AL39" s="489"/>
      <c r="AM39" s="489"/>
      <c r="AN39" s="489"/>
      <c r="AO39" s="489"/>
      <c r="AP39" s="490"/>
      <c r="AQ39" s="149" t="s">
        <v>153</v>
      </c>
      <c r="AR39" s="130"/>
      <c r="AS39" s="201" t="s">
        <v>152</v>
      </c>
      <c r="AT39" s="130"/>
      <c r="AU39" s="465" t="s">
        <v>119</v>
      </c>
      <c r="AV39" s="465"/>
      <c r="AW39" s="465"/>
      <c r="AX39" s="465"/>
      <c r="AY39" s="465"/>
      <c r="AZ39" s="386"/>
      <c r="BA39" s="386"/>
      <c r="BB39" s="386"/>
      <c r="BC39" s="417"/>
    </row>
    <row r="40" spans="1:68" ht="13.5" customHeight="1">
      <c r="A40" s="5"/>
      <c r="B40" s="456" t="s">
        <v>133</v>
      </c>
      <c r="C40" s="329"/>
      <c r="D40" s="329"/>
      <c r="E40" s="329"/>
      <c r="F40" s="329"/>
      <c r="G40" s="329"/>
      <c r="H40" s="329"/>
      <c r="I40" s="329"/>
      <c r="J40" s="329"/>
      <c r="K40" s="410" t="s">
        <v>49</v>
      </c>
      <c r="L40" s="411"/>
      <c r="M40" s="411"/>
      <c r="N40" s="411"/>
      <c r="O40" s="411"/>
      <c r="P40" s="411"/>
      <c r="Q40" s="411"/>
      <c r="R40" s="411"/>
      <c r="S40" s="411"/>
      <c r="T40" s="411"/>
      <c r="U40" s="411"/>
      <c r="V40" s="411"/>
      <c r="W40" s="411"/>
      <c r="X40" s="412"/>
      <c r="Y40" s="402"/>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4"/>
      <c r="AZ40" s="400" t="s">
        <v>9</v>
      </c>
      <c r="BA40" s="323"/>
      <c r="BB40" s="323"/>
      <c r="BC40" s="391"/>
      <c r="BM40" s="5"/>
      <c r="BN40" s="5"/>
      <c r="BO40" s="5"/>
      <c r="BP40" s="5"/>
    </row>
    <row r="41" spans="1:55" ht="13.5" customHeight="1">
      <c r="A41" s="5"/>
      <c r="B41" s="330"/>
      <c r="C41" s="331"/>
      <c r="D41" s="331"/>
      <c r="E41" s="331"/>
      <c r="F41" s="331"/>
      <c r="G41" s="331"/>
      <c r="H41" s="331"/>
      <c r="I41" s="331"/>
      <c r="J41" s="388"/>
      <c r="K41" s="457" t="s">
        <v>99</v>
      </c>
      <c r="L41" s="458"/>
      <c r="M41" s="458"/>
      <c r="N41" s="458"/>
      <c r="O41" s="458"/>
      <c r="P41" s="458"/>
      <c r="Q41" s="458"/>
      <c r="R41" s="458"/>
      <c r="S41" s="458"/>
      <c r="T41" s="458"/>
      <c r="U41" s="458"/>
      <c r="V41" s="458"/>
      <c r="W41" s="458"/>
      <c r="X41" s="459"/>
      <c r="Y41" s="405"/>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7"/>
      <c r="AZ41" s="401" t="s">
        <v>9</v>
      </c>
      <c r="BA41" s="347"/>
      <c r="BB41" s="347"/>
      <c r="BC41" s="392"/>
    </row>
    <row r="42" spans="1:70" ht="13.5" customHeight="1">
      <c r="A42" s="5"/>
      <c r="B42" s="330"/>
      <c r="C42" s="331"/>
      <c r="D42" s="331"/>
      <c r="E42" s="331"/>
      <c r="F42" s="331"/>
      <c r="G42" s="331"/>
      <c r="H42" s="331"/>
      <c r="I42" s="331"/>
      <c r="J42" s="388"/>
      <c r="K42" s="460" t="s">
        <v>186</v>
      </c>
      <c r="L42" s="461"/>
      <c r="M42" s="461"/>
      <c r="N42" s="461"/>
      <c r="O42" s="461"/>
      <c r="P42" s="461"/>
      <c r="Q42" s="461"/>
      <c r="R42" s="461"/>
      <c r="S42" s="461"/>
      <c r="T42" s="461"/>
      <c r="U42" s="461"/>
      <c r="V42" s="461"/>
      <c r="W42" s="461"/>
      <c r="X42" s="462"/>
      <c r="Y42" s="393"/>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5"/>
      <c r="AZ42" s="491" t="s">
        <v>9</v>
      </c>
      <c r="BA42" s="342"/>
      <c r="BB42" s="342"/>
      <c r="BC42" s="343"/>
      <c r="BQ42" s="5"/>
      <c r="BR42" s="5"/>
    </row>
    <row r="43" spans="2:70" s="5" customFormat="1" ht="13.5" customHeight="1">
      <c r="B43" s="444" t="s">
        <v>134</v>
      </c>
      <c r="C43" s="445"/>
      <c r="D43" s="372" t="s">
        <v>135</v>
      </c>
      <c r="E43" s="373"/>
      <c r="F43" s="373"/>
      <c r="G43" s="373"/>
      <c r="H43" s="373"/>
      <c r="I43" s="373"/>
      <c r="J43" s="373"/>
      <c r="K43" s="373"/>
      <c r="L43" s="373"/>
      <c r="M43" s="373"/>
      <c r="N43" s="373"/>
      <c r="O43" s="373"/>
      <c r="P43" s="374"/>
      <c r="Q43" s="212"/>
      <c r="R43" s="200" t="s">
        <v>3</v>
      </c>
      <c r="S43" s="213"/>
      <c r="T43" s="214" t="s">
        <v>302</v>
      </c>
      <c r="U43" s="214"/>
      <c r="V43" s="214"/>
      <c r="W43" s="215" t="s">
        <v>3</v>
      </c>
      <c r="X43" s="214"/>
      <c r="Y43" s="214" t="s">
        <v>303</v>
      </c>
      <c r="Z43" s="214"/>
      <c r="AA43" s="214"/>
      <c r="AB43" s="200" t="s">
        <v>3</v>
      </c>
      <c r="AC43" s="214"/>
      <c r="AD43" s="382" t="s">
        <v>37</v>
      </c>
      <c r="AE43" s="382"/>
      <c r="AF43" s="382"/>
      <c r="AG43" s="382"/>
      <c r="AH43" s="216" t="s">
        <v>310</v>
      </c>
      <c r="AI43" s="378"/>
      <c r="AJ43" s="379"/>
      <c r="AK43" s="379"/>
      <c r="AL43" s="379"/>
      <c r="AM43" s="379"/>
      <c r="AN43" s="379"/>
      <c r="AO43" s="379"/>
      <c r="AP43" s="379"/>
      <c r="AQ43" s="379"/>
      <c r="AR43" s="379"/>
      <c r="AS43" s="379"/>
      <c r="AT43" s="379"/>
      <c r="AU43" s="379"/>
      <c r="AV43" s="379"/>
      <c r="AW43" s="379"/>
      <c r="AX43" s="379"/>
      <c r="AY43" s="379"/>
      <c r="AZ43" s="379"/>
      <c r="BA43" s="379"/>
      <c r="BB43" s="390" t="s">
        <v>311</v>
      </c>
      <c r="BC43" s="391"/>
      <c r="BL43" s="17"/>
      <c r="BM43"/>
      <c r="BN43"/>
      <c r="BO43"/>
      <c r="BP43"/>
      <c r="BQ43"/>
      <c r="BR43"/>
    </row>
    <row r="44" spans="2:70" s="5" customFormat="1" ht="13.5" customHeight="1">
      <c r="B44" s="446"/>
      <c r="C44" s="447"/>
      <c r="D44" s="375"/>
      <c r="E44" s="376"/>
      <c r="F44" s="376"/>
      <c r="G44" s="376"/>
      <c r="H44" s="376"/>
      <c r="I44" s="376"/>
      <c r="J44" s="376"/>
      <c r="K44" s="376"/>
      <c r="L44" s="376"/>
      <c r="M44" s="376"/>
      <c r="N44" s="376"/>
      <c r="O44" s="376"/>
      <c r="P44" s="377"/>
      <c r="Q44" s="380"/>
      <c r="R44" s="342"/>
      <c r="S44" s="342"/>
      <c r="T44" s="342"/>
      <c r="U44" s="342"/>
      <c r="V44" s="342"/>
      <c r="W44" s="342"/>
      <c r="X44" s="342"/>
      <c r="Y44" s="342"/>
      <c r="Z44" s="342"/>
      <c r="AA44" s="342"/>
      <c r="AB44" s="342"/>
      <c r="AC44" s="342"/>
      <c r="AD44" s="342"/>
      <c r="AE44" s="342"/>
      <c r="AF44" s="342"/>
      <c r="AG44" s="342"/>
      <c r="AH44" s="342"/>
      <c r="AI44" s="342"/>
      <c r="AJ44" s="383" t="s">
        <v>309</v>
      </c>
      <c r="AK44" s="342"/>
      <c r="AL44" s="342"/>
      <c r="AM44" s="342"/>
      <c r="AN44" s="342"/>
      <c r="AO44" s="342"/>
      <c r="AP44" s="342"/>
      <c r="AQ44" s="384"/>
      <c r="AR44" s="385"/>
      <c r="AS44" s="385"/>
      <c r="AT44" s="385"/>
      <c r="AU44" s="124" t="s">
        <v>10</v>
      </c>
      <c r="AV44" s="384"/>
      <c r="AW44" s="384"/>
      <c r="AX44" s="386" t="s">
        <v>103</v>
      </c>
      <c r="AY44" s="386"/>
      <c r="AZ44" s="384"/>
      <c r="BA44" s="384"/>
      <c r="BB44" s="386" t="s">
        <v>124</v>
      </c>
      <c r="BC44" s="343"/>
      <c r="BL44" s="17"/>
      <c r="BM44"/>
      <c r="BN44"/>
      <c r="BO44"/>
      <c r="BP44"/>
      <c r="BQ44"/>
      <c r="BR44"/>
    </row>
    <row r="45" spans="1:55" ht="13.5" customHeight="1">
      <c r="A45" s="5"/>
      <c r="B45" s="446"/>
      <c r="C45" s="447"/>
      <c r="D45" s="450" t="s">
        <v>136</v>
      </c>
      <c r="E45" s="305"/>
      <c r="F45" s="305"/>
      <c r="G45" s="305"/>
      <c r="H45" s="305"/>
      <c r="I45" s="305"/>
      <c r="J45" s="305"/>
      <c r="K45" s="305"/>
      <c r="L45" s="305"/>
      <c r="M45" s="305"/>
      <c r="N45" s="305"/>
      <c r="O45" s="305"/>
      <c r="P45" s="280"/>
      <c r="Q45" s="131"/>
      <c r="R45" s="79" t="s">
        <v>143</v>
      </c>
      <c r="S45" s="100"/>
      <c r="T45" s="102" t="s">
        <v>100</v>
      </c>
      <c r="U45" s="102"/>
      <c r="V45" s="102"/>
      <c r="W45" s="79" t="s">
        <v>3</v>
      </c>
      <c r="X45" s="4"/>
      <c r="Y45" s="102" t="s">
        <v>137</v>
      </c>
      <c r="Z45" s="75"/>
      <c r="AA45" s="75"/>
      <c r="AB45" s="79" t="s">
        <v>3</v>
      </c>
      <c r="AC45" s="100"/>
      <c r="AD45" s="248" t="s">
        <v>56</v>
      </c>
      <c r="AE45" s="305"/>
      <c r="AF45" s="305"/>
      <c r="AG45" s="305"/>
      <c r="AH45" s="305"/>
      <c r="AI45" s="305"/>
      <c r="AJ45" s="488" t="s">
        <v>301</v>
      </c>
      <c r="AK45" s="305"/>
      <c r="AL45" s="305"/>
      <c r="AM45" s="305"/>
      <c r="AN45" s="305"/>
      <c r="AO45" s="305"/>
      <c r="AP45" s="305"/>
      <c r="AQ45" s="472"/>
      <c r="AR45" s="473"/>
      <c r="AS45" s="473"/>
      <c r="AT45" s="473"/>
      <c r="AU45" s="84" t="s">
        <v>10</v>
      </c>
      <c r="AV45" s="472"/>
      <c r="AW45" s="472"/>
      <c r="AX45" s="248" t="s">
        <v>103</v>
      </c>
      <c r="AY45" s="248"/>
      <c r="AZ45" s="472"/>
      <c r="BA45" s="472"/>
      <c r="BB45" s="248" t="s">
        <v>124</v>
      </c>
      <c r="BC45" s="280"/>
    </row>
    <row r="46" spans="1:55" ht="13.5" customHeight="1">
      <c r="A46" s="4"/>
      <c r="B46" s="446"/>
      <c r="C46" s="447"/>
      <c r="D46" s="453" t="s">
        <v>67</v>
      </c>
      <c r="E46" s="293"/>
      <c r="F46" s="293"/>
      <c r="G46" s="293"/>
      <c r="H46" s="293"/>
      <c r="I46" s="293"/>
      <c r="J46" s="293"/>
      <c r="K46" s="293"/>
      <c r="L46" s="293"/>
      <c r="M46" s="293"/>
      <c r="N46" s="293"/>
      <c r="O46" s="293"/>
      <c r="P46" s="294"/>
      <c r="Q46" s="408" t="s">
        <v>187</v>
      </c>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396"/>
      <c r="AR46" s="397"/>
      <c r="AS46" s="397"/>
      <c r="AT46" s="397"/>
      <c r="AU46" s="121" t="s">
        <v>10</v>
      </c>
      <c r="AV46" s="396"/>
      <c r="AW46" s="396"/>
      <c r="AX46" s="390" t="s">
        <v>188</v>
      </c>
      <c r="AY46" s="390"/>
      <c r="AZ46" s="323"/>
      <c r="BA46" s="323"/>
      <c r="BB46" s="323"/>
      <c r="BC46" s="391"/>
    </row>
    <row r="47" spans="1:55" ht="13.5" customHeight="1">
      <c r="A47" s="4"/>
      <c r="B47" s="446"/>
      <c r="C47" s="447"/>
      <c r="D47" s="295"/>
      <c r="E47" s="282"/>
      <c r="F47" s="282"/>
      <c r="G47" s="282"/>
      <c r="H47" s="282"/>
      <c r="I47" s="282"/>
      <c r="J47" s="282"/>
      <c r="K47" s="282"/>
      <c r="L47" s="282"/>
      <c r="M47" s="282"/>
      <c r="N47" s="282"/>
      <c r="O47" s="282"/>
      <c r="P47" s="290"/>
      <c r="Q47" s="150"/>
      <c r="R47" s="202" t="s">
        <v>143</v>
      </c>
      <c r="S47" s="151"/>
      <c r="T47" s="381" t="s">
        <v>101</v>
      </c>
      <c r="U47" s="347"/>
      <c r="V47" s="347"/>
      <c r="W47" s="347"/>
      <c r="X47" s="347"/>
      <c r="Y47" s="347"/>
      <c r="Z47" s="347"/>
      <c r="AA47" s="347"/>
      <c r="AB47" s="347"/>
      <c r="AC47" s="347"/>
      <c r="AD47" s="347"/>
      <c r="AE47" s="347"/>
      <c r="AF47" s="347"/>
      <c r="AG47" s="347"/>
      <c r="AH47" s="347"/>
      <c r="AI47" s="347"/>
      <c r="AJ47" s="347"/>
      <c r="AK47" s="347"/>
      <c r="AL47" s="347"/>
      <c r="AM47" s="347"/>
      <c r="AN47" s="387" t="s">
        <v>138</v>
      </c>
      <c r="AO47" s="388"/>
      <c r="AP47" s="388"/>
      <c r="AQ47" s="398"/>
      <c r="AR47" s="399"/>
      <c r="AS47" s="399"/>
      <c r="AT47" s="399"/>
      <c r="AU47" s="104" t="s">
        <v>10</v>
      </c>
      <c r="AV47" s="389"/>
      <c r="AW47" s="389"/>
      <c r="AX47" s="381" t="s">
        <v>188</v>
      </c>
      <c r="AY47" s="381"/>
      <c r="AZ47" s="347"/>
      <c r="BA47" s="347"/>
      <c r="BB47" s="347"/>
      <c r="BC47" s="392"/>
    </row>
    <row r="48" spans="1:55" ht="13.5" customHeight="1">
      <c r="A48" s="5"/>
      <c r="B48" s="448"/>
      <c r="C48" s="449"/>
      <c r="D48" s="275"/>
      <c r="E48" s="284"/>
      <c r="F48" s="284"/>
      <c r="G48" s="284"/>
      <c r="H48" s="284"/>
      <c r="I48" s="284"/>
      <c r="J48" s="284"/>
      <c r="K48" s="284"/>
      <c r="L48" s="284"/>
      <c r="M48" s="284"/>
      <c r="N48" s="284"/>
      <c r="O48" s="284"/>
      <c r="P48" s="276"/>
      <c r="Q48" s="133"/>
      <c r="R48" s="199" t="s">
        <v>143</v>
      </c>
      <c r="S48" s="122"/>
      <c r="T48" s="386" t="s">
        <v>102</v>
      </c>
      <c r="U48" s="342"/>
      <c r="V48" s="342"/>
      <c r="W48" s="342"/>
      <c r="X48" s="342"/>
      <c r="Y48" s="342"/>
      <c r="Z48" s="342"/>
      <c r="AA48" s="342"/>
      <c r="AB48" s="342"/>
      <c r="AC48" s="342"/>
      <c r="AD48" s="342"/>
      <c r="AE48" s="342"/>
      <c r="AF48" s="342"/>
      <c r="AG48" s="342"/>
      <c r="AH48" s="342"/>
      <c r="AI48" s="342"/>
      <c r="AJ48" s="342"/>
      <c r="AK48" s="342"/>
      <c r="AL48" s="342"/>
      <c r="AM48" s="342"/>
      <c r="AN48" s="443" t="s">
        <v>138</v>
      </c>
      <c r="AO48" s="464"/>
      <c r="AP48" s="464"/>
      <c r="AQ48" s="384"/>
      <c r="AR48" s="385"/>
      <c r="AS48" s="385"/>
      <c r="AT48" s="385"/>
      <c r="AU48" s="124" t="s">
        <v>10</v>
      </c>
      <c r="AV48" s="384"/>
      <c r="AW48" s="384"/>
      <c r="AX48" s="386" t="s">
        <v>188</v>
      </c>
      <c r="AY48" s="386"/>
      <c r="AZ48" s="342"/>
      <c r="BA48" s="342"/>
      <c r="BB48" s="342"/>
      <c r="BC48" s="343"/>
    </row>
    <row r="49" spans="2:55" ht="13.5" customHeight="1">
      <c r="B49" s="141" t="s">
        <v>204</v>
      </c>
      <c r="C49" s="75"/>
      <c r="D49" s="75"/>
      <c r="E49" s="75"/>
      <c r="F49" s="75"/>
      <c r="G49" s="75"/>
      <c r="H49" s="75"/>
      <c r="I49" s="75"/>
      <c r="J49" s="75"/>
      <c r="K49" s="75"/>
      <c r="L49" s="75"/>
      <c r="M49" s="75"/>
      <c r="N49" s="75"/>
      <c r="O49" s="75"/>
      <c r="P49" s="136"/>
      <c r="R49" s="79" t="s">
        <v>3</v>
      </c>
      <c r="S49" s="100"/>
      <c r="T49" s="307" t="s">
        <v>205</v>
      </c>
      <c r="U49" s="307"/>
      <c r="V49" s="307"/>
      <c r="W49" s="307"/>
      <c r="Y49" s="79" t="s">
        <v>3</v>
      </c>
      <c r="AA49" s="307" t="s">
        <v>206</v>
      </c>
      <c r="AB49" s="293"/>
      <c r="AC49" s="293"/>
      <c r="AD49" s="293"/>
      <c r="AE49" s="293"/>
      <c r="AF49" s="293"/>
      <c r="AG49" s="293"/>
      <c r="AH49" s="293"/>
      <c r="AI49" s="293"/>
      <c r="AJ49" s="495" t="s">
        <v>301</v>
      </c>
      <c r="AK49" s="293"/>
      <c r="AL49" s="293"/>
      <c r="AM49" s="293"/>
      <c r="AN49" s="293"/>
      <c r="AO49" s="293"/>
      <c r="AP49" s="293"/>
      <c r="AQ49" s="348"/>
      <c r="AR49" s="492"/>
      <c r="AS49" s="492"/>
      <c r="AT49" s="492"/>
      <c r="AU49" s="102" t="s">
        <v>10</v>
      </c>
      <c r="AV49" s="348"/>
      <c r="AW49" s="348"/>
      <c r="AX49" s="307" t="s">
        <v>103</v>
      </c>
      <c r="AY49" s="307"/>
      <c r="AZ49" s="348"/>
      <c r="BA49" s="348"/>
      <c r="BB49" s="307" t="s">
        <v>124</v>
      </c>
      <c r="BC49" s="294"/>
    </row>
    <row r="50" spans="2:55" ht="12" customHeight="1">
      <c r="B50" s="227" t="s">
        <v>358</v>
      </c>
      <c r="C50" s="81"/>
      <c r="D50" s="493" t="s">
        <v>360</v>
      </c>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493"/>
    </row>
    <row r="51" spans="1:55" ht="15" customHeight="1">
      <c r="A51" s="5"/>
      <c r="B51" s="185" t="s">
        <v>357</v>
      </c>
      <c r="D51" s="494" t="s">
        <v>356</v>
      </c>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row>
    <row r="52" spans="3:55" ht="12">
      <c r="C52" s="4"/>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row>
  </sheetData>
  <sheetProtection password="8F89" sheet="1" selectLockedCells="1"/>
  <mergeCells count="221">
    <mergeCell ref="D50:BC50"/>
    <mergeCell ref="D51:BC52"/>
    <mergeCell ref="AJ49:AP49"/>
    <mergeCell ref="B5:Q6"/>
    <mergeCell ref="R5:BC6"/>
    <mergeCell ref="BB14:BC14"/>
    <mergeCell ref="K8:Q8"/>
    <mergeCell ref="AU36:BC36"/>
    <mergeCell ref="T49:W49"/>
    <mergeCell ref="AA49:AD49"/>
    <mergeCell ref="AX49:AY49"/>
    <mergeCell ref="AZ49:BA49"/>
    <mergeCell ref="AG17:AP17"/>
    <mergeCell ref="AG19:AP19"/>
    <mergeCell ref="AG21:AP21"/>
    <mergeCell ref="AU32:BC32"/>
    <mergeCell ref="BB49:BC49"/>
    <mergeCell ref="AA34:AQ34"/>
    <mergeCell ref="R9:V9"/>
    <mergeCell ref="AQ49:AT49"/>
    <mergeCell ref="AV49:AW49"/>
    <mergeCell ref="K36:L37"/>
    <mergeCell ref="P37:S37"/>
    <mergeCell ref="W37:Y37"/>
    <mergeCell ref="P33:S33"/>
    <mergeCell ref="N13:Q13"/>
    <mergeCell ref="N14:Q14"/>
    <mergeCell ref="R13:V13"/>
    <mergeCell ref="R14:V14"/>
    <mergeCell ref="M18:S18"/>
    <mergeCell ref="AU23:BC23"/>
    <mergeCell ref="T16:X16"/>
    <mergeCell ref="Y16:Z16"/>
    <mergeCell ref="P17:S17"/>
    <mergeCell ref="P19:S19"/>
    <mergeCell ref="T22:X22"/>
    <mergeCell ref="M16:S16"/>
    <mergeCell ref="W17:Y17"/>
    <mergeCell ref="R12:BC12"/>
    <mergeCell ref="R11:BC11"/>
    <mergeCell ref="R10:BC10"/>
    <mergeCell ref="AL9:BC9"/>
    <mergeCell ref="AU37:BC37"/>
    <mergeCell ref="AU22:BC22"/>
    <mergeCell ref="W25:Y25"/>
    <mergeCell ref="K30:L31"/>
    <mergeCell ref="T26:X26"/>
    <mergeCell ref="Y26:Z26"/>
    <mergeCell ref="Y34:Z34"/>
    <mergeCell ref="M28:S28"/>
    <mergeCell ref="T34:X34"/>
    <mergeCell ref="W35:Y35"/>
    <mergeCell ref="B8:J12"/>
    <mergeCell ref="F13:J15"/>
    <mergeCell ref="K15:Q15"/>
    <mergeCell ref="R8:BC8"/>
    <mergeCell ref="K9:Q9"/>
    <mergeCell ref="K12:Q12"/>
    <mergeCell ref="K11:Q11"/>
    <mergeCell ref="AF14:AK14"/>
    <mergeCell ref="Y13:AC13"/>
    <mergeCell ref="W9:Z9"/>
    <mergeCell ref="AQ48:AT48"/>
    <mergeCell ref="AU24:BC24"/>
    <mergeCell ref="AU17:BC17"/>
    <mergeCell ref="AU18:BC18"/>
    <mergeCell ref="AU19:BC19"/>
    <mergeCell ref="AU20:BC20"/>
    <mergeCell ref="AU21:BC21"/>
    <mergeCell ref="AU25:BC25"/>
    <mergeCell ref="AA38:AQ38"/>
    <mergeCell ref="AG37:AP37"/>
    <mergeCell ref="B2:BC3"/>
    <mergeCell ref="AV45:AW45"/>
    <mergeCell ref="AZ45:BA45"/>
    <mergeCell ref="BB45:BC45"/>
    <mergeCell ref="AX45:AY45"/>
    <mergeCell ref="AQ45:AT45"/>
    <mergeCell ref="W14:X14"/>
    <mergeCell ref="AU16:BC16"/>
    <mergeCell ref="K38:L39"/>
    <mergeCell ref="AU38:BC38"/>
    <mergeCell ref="AU39:BC39"/>
    <mergeCell ref="P21:S21"/>
    <mergeCell ref="T48:AM48"/>
    <mergeCell ref="AH9:AI9"/>
    <mergeCell ref="AC9:AE9"/>
    <mergeCell ref="AF9:AG9"/>
    <mergeCell ref="AJ9:AK9"/>
    <mergeCell ref="AA9:AB9"/>
    <mergeCell ref="AV48:AW48"/>
    <mergeCell ref="AU34:BC34"/>
    <mergeCell ref="AG35:AP35"/>
    <mergeCell ref="T36:X36"/>
    <mergeCell ref="Y36:Z36"/>
    <mergeCell ref="AU29:BC29"/>
    <mergeCell ref="W31:Y31"/>
    <mergeCell ref="AU35:BC35"/>
    <mergeCell ref="AU33:BC33"/>
    <mergeCell ref="AG29:AP29"/>
    <mergeCell ref="AU30:BC30"/>
    <mergeCell ref="AU31:BC31"/>
    <mergeCell ref="W39:Y39"/>
    <mergeCell ref="M36:S36"/>
    <mergeCell ref="AN48:AP48"/>
    <mergeCell ref="M38:S38"/>
    <mergeCell ref="T38:X38"/>
    <mergeCell ref="Y38:Z38"/>
    <mergeCell ref="AJ45:AP45"/>
    <mergeCell ref="AG39:AP39"/>
    <mergeCell ref="K28:L29"/>
    <mergeCell ref="P39:S39"/>
    <mergeCell ref="M20:S20"/>
    <mergeCell ref="M22:S22"/>
    <mergeCell ref="M24:S24"/>
    <mergeCell ref="M26:S26"/>
    <mergeCell ref="P35:S35"/>
    <mergeCell ref="P27:S27"/>
    <mergeCell ref="M30:S30"/>
    <mergeCell ref="P31:S31"/>
    <mergeCell ref="P29:S29"/>
    <mergeCell ref="Y32:Z32"/>
    <mergeCell ref="T32:X32"/>
    <mergeCell ref="W29:Y29"/>
    <mergeCell ref="T30:X30"/>
    <mergeCell ref="B43:C48"/>
    <mergeCell ref="D45:P45"/>
    <mergeCell ref="K26:L27"/>
    <mergeCell ref="M34:S34"/>
    <mergeCell ref="D46:P48"/>
    <mergeCell ref="K34:L35"/>
    <mergeCell ref="B40:J42"/>
    <mergeCell ref="K41:X41"/>
    <mergeCell ref="K42:X42"/>
    <mergeCell ref="M32:S32"/>
    <mergeCell ref="K10:Q10"/>
    <mergeCell ref="AG25:AP25"/>
    <mergeCell ref="T24:X24"/>
    <mergeCell ref="K16:L17"/>
    <mergeCell ref="K18:L19"/>
    <mergeCell ref="Y18:Z18"/>
    <mergeCell ref="K22:L23"/>
    <mergeCell ref="K24:L25"/>
    <mergeCell ref="P25:S25"/>
    <mergeCell ref="K20:L21"/>
    <mergeCell ref="B13:E39"/>
    <mergeCell ref="F16:J39"/>
    <mergeCell ref="AG27:AP27"/>
    <mergeCell ref="P23:S23"/>
    <mergeCell ref="W19:Y19"/>
    <mergeCell ref="T18:X18"/>
    <mergeCell ref="K32:L33"/>
    <mergeCell ref="W27:Y27"/>
    <mergeCell ref="W33:Y33"/>
    <mergeCell ref="Y28:Z28"/>
    <mergeCell ref="AG33:AP33"/>
    <mergeCell ref="AA18:AQ18"/>
    <mergeCell ref="T20:X20"/>
    <mergeCell ref="AA22:AQ22"/>
    <mergeCell ref="AG23:AP23"/>
    <mergeCell ref="Y20:Z20"/>
    <mergeCell ref="AA20:AQ20"/>
    <mergeCell ref="Y22:Z22"/>
    <mergeCell ref="W23:Y23"/>
    <mergeCell ref="W21:Y21"/>
    <mergeCell ref="AG13:BC13"/>
    <mergeCell ref="AD15:AF15"/>
    <mergeCell ref="AG15:AQ15"/>
    <mergeCell ref="AU15:BC15"/>
    <mergeCell ref="AD14:AE14"/>
    <mergeCell ref="R15:V15"/>
    <mergeCell ref="W15:X15"/>
    <mergeCell ref="AD13:AF13"/>
    <mergeCell ref="Y15:AC15"/>
    <mergeCell ref="Y14:AC14"/>
    <mergeCell ref="W13:X13"/>
    <mergeCell ref="AU26:BC26"/>
    <mergeCell ref="AU27:BC27"/>
    <mergeCell ref="AU28:BC28"/>
    <mergeCell ref="AA30:AQ30"/>
    <mergeCell ref="AA28:AQ28"/>
    <mergeCell ref="AA26:AQ26"/>
    <mergeCell ref="Q46:AP46"/>
    <mergeCell ref="K40:X40"/>
    <mergeCell ref="AA16:AQ16"/>
    <mergeCell ref="AA32:AQ32"/>
    <mergeCell ref="AA36:AQ36"/>
    <mergeCell ref="Y30:Z30"/>
    <mergeCell ref="Y24:Z24"/>
    <mergeCell ref="AA24:AQ24"/>
    <mergeCell ref="T28:X28"/>
    <mergeCell ref="AG31:AP31"/>
    <mergeCell ref="AZ40:BC40"/>
    <mergeCell ref="AZ41:BC41"/>
    <mergeCell ref="AV44:AW44"/>
    <mergeCell ref="AX44:AY44"/>
    <mergeCell ref="AZ44:BA44"/>
    <mergeCell ref="Y40:AY40"/>
    <mergeCell ref="Y41:AY41"/>
    <mergeCell ref="BB43:BC43"/>
    <mergeCell ref="AZ42:BC42"/>
    <mergeCell ref="AN47:AP47"/>
    <mergeCell ref="AL14:BA14"/>
    <mergeCell ref="AX46:BC46"/>
    <mergeCell ref="AX47:BC47"/>
    <mergeCell ref="Y42:AY42"/>
    <mergeCell ref="BB44:BC44"/>
    <mergeCell ref="AQ46:AT46"/>
    <mergeCell ref="AV46:AW46"/>
    <mergeCell ref="AQ47:AT47"/>
    <mergeCell ref="AV47:AW47"/>
    <mergeCell ref="D43:P44"/>
    <mergeCell ref="AI43:BA43"/>
    <mergeCell ref="Q44:AI44"/>
    <mergeCell ref="AE49:AI49"/>
    <mergeCell ref="T47:AM47"/>
    <mergeCell ref="AD43:AG43"/>
    <mergeCell ref="AD45:AI45"/>
    <mergeCell ref="AJ44:AP44"/>
    <mergeCell ref="AQ44:AT44"/>
    <mergeCell ref="AX48:BC48"/>
  </mergeCells>
  <printOptions/>
  <pageMargins left="0.7086614173228347" right="0.15748031496062992" top="0.9055118110236221" bottom="0.5118110236220472" header="0.5118110236220472" footer="0.2362204724409449"/>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BR68"/>
  <sheetViews>
    <sheetView showGridLines="0" showZeros="0" view="pageBreakPreview" zoomScaleSheetLayoutView="100" workbookViewId="0" topLeftCell="A1">
      <selection activeCell="S13" sqref="S13:V14"/>
    </sheetView>
  </sheetViews>
  <sheetFormatPr defaultColWidth="9.140625" defaultRowHeight="12"/>
  <cols>
    <col min="1" max="1" width="2.57421875" style="0" customWidth="1"/>
    <col min="2" max="5" width="1.57421875" style="0" customWidth="1"/>
    <col min="6" max="6" width="3.421875" style="0" customWidth="1"/>
    <col min="7" max="8" width="1.57421875" style="0" customWidth="1"/>
    <col min="9" max="9" width="2.7109375" style="0" customWidth="1"/>
    <col min="10" max="10" width="1.7109375" style="0" customWidth="1"/>
    <col min="11" max="17" width="1.57421875" style="0" customWidth="1"/>
    <col min="18" max="18" width="4.00390625" style="0" customWidth="1"/>
    <col min="19" max="22" width="1.421875" style="0" customWidth="1"/>
    <col min="23" max="23" width="1.421875" style="17" customWidth="1"/>
    <col min="24" max="24" width="1.421875" style="0" customWidth="1"/>
    <col min="25" max="25" width="1.421875" style="17" customWidth="1"/>
    <col min="26" max="45" width="1.57421875" style="0" customWidth="1"/>
    <col min="46" max="46" width="1.7109375" style="0" customWidth="1"/>
    <col min="47" max="64" width="1.57421875" style="0" customWidth="1"/>
  </cols>
  <sheetData>
    <row r="1" spans="1:63" ht="15" customHeight="1">
      <c r="A1" s="5"/>
      <c r="B1" s="298" t="str">
        <f>'応・交①'!BF4</f>
        <v>24S</v>
      </c>
      <c r="C1" s="2"/>
      <c r="D1" s="2"/>
      <c r="E1" s="2"/>
      <c r="V1" s="1"/>
      <c r="BK1" s="1" t="s">
        <v>141</v>
      </c>
    </row>
    <row r="2" spans="1:64" ht="15" customHeight="1">
      <c r="A2" s="469" t="s">
        <v>15</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row>
    <row r="3" spans="1:64" ht="15" customHeight="1">
      <c r="A3" s="469"/>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row>
    <row r="4" spans="1:64" ht="12" customHeight="1">
      <c r="A4" s="117"/>
      <c r="B4" s="118"/>
      <c r="C4" s="119"/>
      <c r="D4" s="119"/>
      <c r="E4" s="119"/>
      <c r="F4" s="118"/>
      <c r="G4" s="118"/>
      <c r="H4" s="118"/>
      <c r="I4" s="120"/>
      <c r="J4" s="118"/>
      <c r="K4" s="118"/>
      <c r="L4" s="118"/>
      <c r="M4" s="120"/>
      <c r="N4" s="120"/>
      <c r="O4" s="120"/>
      <c r="P4" s="118"/>
      <c r="Q4" s="118"/>
      <c r="R4" s="118"/>
      <c r="S4" s="118"/>
      <c r="T4" s="118"/>
      <c r="U4" s="118"/>
      <c r="V4" s="118"/>
      <c r="W4" s="153"/>
      <c r="Y4" s="153"/>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row>
    <row r="5" spans="1:61" ht="12" customHeight="1">
      <c r="A5" s="117"/>
      <c r="B5" s="556" t="s">
        <v>130</v>
      </c>
      <c r="C5" s="254"/>
      <c r="D5" s="254"/>
      <c r="E5" s="254"/>
      <c r="F5" s="254"/>
      <c r="G5" s="254"/>
      <c r="H5" s="254"/>
      <c r="I5" s="254"/>
      <c r="J5" s="254"/>
      <c r="K5" s="254"/>
      <c r="L5" s="254"/>
      <c r="M5" s="254"/>
      <c r="N5" s="254"/>
      <c r="O5" s="254"/>
      <c r="P5" s="254"/>
      <c r="Q5" s="254"/>
      <c r="R5" s="557"/>
      <c r="S5" s="578">
        <f>'応・交①'!T24</f>
        <v>0</v>
      </c>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4"/>
    </row>
    <row r="6" spans="1:61" ht="12" customHeight="1">
      <c r="A6" s="117"/>
      <c r="B6" s="558"/>
      <c r="C6" s="559"/>
      <c r="D6" s="559"/>
      <c r="E6" s="559"/>
      <c r="F6" s="559"/>
      <c r="G6" s="559"/>
      <c r="H6" s="559"/>
      <c r="I6" s="559"/>
      <c r="J6" s="559"/>
      <c r="K6" s="559"/>
      <c r="L6" s="559"/>
      <c r="M6" s="559"/>
      <c r="N6" s="559"/>
      <c r="O6" s="559"/>
      <c r="P6" s="559"/>
      <c r="Q6" s="559"/>
      <c r="R6" s="560"/>
      <c r="S6" s="275"/>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76"/>
    </row>
    <row r="7" spans="1:64" ht="11.25" customHeight="1">
      <c r="A7" s="5"/>
      <c r="C7" s="3"/>
      <c r="D7" s="3"/>
      <c r="E7" s="3"/>
      <c r="I7" s="16"/>
      <c r="M7" s="16"/>
      <c r="N7" s="16"/>
      <c r="O7" s="16"/>
      <c r="BI7" s="20" t="s">
        <v>379</v>
      </c>
      <c r="BJ7" s="6"/>
      <c r="BK7" s="6"/>
      <c r="BL7" s="6"/>
    </row>
    <row r="8" spans="1:64" s="72" customFormat="1" ht="10.5" customHeight="1">
      <c r="A8"/>
      <c r="B8" s="573" t="s">
        <v>96</v>
      </c>
      <c r="C8" s="574"/>
      <c r="D8" s="574"/>
      <c r="E8" s="574"/>
      <c r="F8" s="574"/>
      <c r="G8" s="574"/>
      <c r="H8" s="574"/>
      <c r="I8" s="574"/>
      <c r="J8" s="574"/>
      <c r="K8" s="574"/>
      <c r="L8" s="574"/>
      <c r="M8" s="574"/>
      <c r="N8" s="574"/>
      <c r="O8" s="574"/>
      <c r="P8" s="574"/>
      <c r="Q8" s="574"/>
      <c r="R8" s="574"/>
      <c r="S8" s="567" t="s">
        <v>203</v>
      </c>
      <c r="T8" s="568"/>
      <c r="U8" s="568"/>
      <c r="V8" s="568"/>
      <c r="W8" s="568"/>
      <c r="X8" s="568"/>
      <c r="Y8" s="294"/>
      <c r="Z8" s="561" t="s">
        <v>222</v>
      </c>
      <c r="AA8" s="562"/>
      <c r="AB8" s="562"/>
      <c r="AC8" s="562"/>
      <c r="AD8" s="562"/>
      <c r="AE8" s="562"/>
      <c r="AF8" s="562"/>
      <c r="AG8" s="562"/>
      <c r="AH8" s="562"/>
      <c r="AI8" s="562"/>
      <c r="AJ8" s="562"/>
      <c r="AK8" s="562"/>
      <c r="AL8" s="561" t="s">
        <v>201</v>
      </c>
      <c r="AM8" s="435"/>
      <c r="AN8" s="435"/>
      <c r="AO8" s="435"/>
      <c r="AP8" s="435"/>
      <c r="AQ8" s="435"/>
      <c r="AR8" s="435"/>
      <c r="AS8" s="435"/>
      <c r="AT8" s="435"/>
      <c r="AU8" s="435"/>
      <c r="AV8" s="435"/>
      <c r="AW8" s="435"/>
      <c r="AX8" s="561" t="s">
        <v>142</v>
      </c>
      <c r="AY8" s="435"/>
      <c r="AZ8" s="435"/>
      <c r="BA8" s="435"/>
      <c r="BB8" s="435"/>
      <c r="BC8" s="435"/>
      <c r="BD8" s="435"/>
      <c r="BE8" s="435"/>
      <c r="BF8" s="435"/>
      <c r="BG8" s="435"/>
      <c r="BH8" s="435"/>
      <c r="BI8" s="435"/>
      <c r="BJ8" s="152"/>
      <c r="BK8" s="152"/>
      <c r="BL8" s="152"/>
    </row>
    <row r="9" spans="2:64" ht="10.5" customHeight="1">
      <c r="B9" s="574"/>
      <c r="C9" s="574"/>
      <c r="D9" s="574"/>
      <c r="E9" s="574"/>
      <c r="F9" s="574"/>
      <c r="G9" s="574"/>
      <c r="H9" s="574"/>
      <c r="I9" s="574"/>
      <c r="J9" s="574"/>
      <c r="K9" s="574"/>
      <c r="L9" s="574"/>
      <c r="M9" s="574"/>
      <c r="N9" s="574"/>
      <c r="O9" s="574"/>
      <c r="P9" s="574"/>
      <c r="Q9" s="574"/>
      <c r="R9" s="574"/>
      <c r="S9" s="569"/>
      <c r="T9" s="570"/>
      <c r="U9" s="570"/>
      <c r="V9" s="570"/>
      <c r="W9" s="570"/>
      <c r="X9" s="570"/>
      <c r="Y9" s="290"/>
      <c r="Z9" s="562"/>
      <c r="AA9" s="562"/>
      <c r="AB9" s="562"/>
      <c r="AC9" s="562"/>
      <c r="AD9" s="562"/>
      <c r="AE9" s="562"/>
      <c r="AF9" s="562"/>
      <c r="AG9" s="562"/>
      <c r="AH9" s="562"/>
      <c r="AI9" s="562"/>
      <c r="AJ9" s="562"/>
      <c r="AK9" s="562"/>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6"/>
      <c r="BK9" s="6"/>
      <c r="BL9" s="6"/>
    </row>
    <row r="10" spans="1:64" ht="10.5" customHeight="1">
      <c r="A10" s="5"/>
      <c r="B10" s="574"/>
      <c r="C10" s="574"/>
      <c r="D10" s="574"/>
      <c r="E10" s="574"/>
      <c r="F10" s="574"/>
      <c r="G10" s="574"/>
      <c r="H10" s="574"/>
      <c r="I10" s="574"/>
      <c r="J10" s="574"/>
      <c r="K10" s="574"/>
      <c r="L10" s="574"/>
      <c r="M10" s="574"/>
      <c r="N10" s="574"/>
      <c r="O10" s="574"/>
      <c r="P10" s="574"/>
      <c r="Q10" s="574"/>
      <c r="R10" s="574"/>
      <c r="S10" s="571"/>
      <c r="T10" s="572"/>
      <c r="U10" s="572"/>
      <c r="V10" s="572"/>
      <c r="W10" s="572"/>
      <c r="X10" s="572"/>
      <c r="Y10" s="276"/>
      <c r="Z10" s="562"/>
      <c r="AA10" s="562"/>
      <c r="AB10" s="562"/>
      <c r="AC10" s="562"/>
      <c r="AD10" s="562"/>
      <c r="AE10" s="562"/>
      <c r="AF10" s="562"/>
      <c r="AG10" s="562"/>
      <c r="AH10" s="562"/>
      <c r="AI10" s="562"/>
      <c r="AJ10" s="562"/>
      <c r="AK10" s="562"/>
      <c r="AL10" s="435"/>
      <c r="AM10" s="435"/>
      <c r="AN10" s="435"/>
      <c r="AO10" s="435"/>
      <c r="AP10" s="435"/>
      <c r="AQ10" s="435"/>
      <c r="AR10" s="435"/>
      <c r="AS10" s="435"/>
      <c r="AT10" s="435"/>
      <c r="AU10" s="435"/>
      <c r="AV10" s="435"/>
      <c r="AW10" s="435"/>
      <c r="AX10" s="435"/>
      <c r="AY10" s="435"/>
      <c r="AZ10" s="435"/>
      <c r="BA10" s="435"/>
      <c r="BB10" s="435"/>
      <c r="BC10" s="435"/>
      <c r="BD10" s="435"/>
      <c r="BE10" s="435"/>
      <c r="BF10" s="435"/>
      <c r="BG10" s="435"/>
      <c r="BH10" s="435"/>
      <c r="BI10" s="435"/>
      <c r="BJ10" s="6"/>
      <c r="BK10" s="6"/>
      <c r="BL10" s="6"/>
    </row>
    <row r="11" spans="1:64" ht="11.25" customHeight="1">
      <c r="A11" s="5"/>
      <c r="B11" s="507" t="s">
        <v>216</v>
      </c>
      <c r="C11" s="508"/>
      <c r="D11" s="508"/>
      <c r="E11" s="508"/>
      <c r="F11" s="508"/>
      <c r="G11" s="508"/>
      <c r="H11" s="508"/>
      <c r="I11" s="508"/>
      <c r="J11" s="509"/>
      <c r="K11" s="517" t="s">
        <v>193</v>
      </c>
      <c r="L11" s="518"/>
      <c r="M11" s="518"/>
      <c r="N11" s="518"/>
      <c r="O11" s="518"/>
      <c r="P11" s="518"/>
      <c r="Q11" s="518"/>
      <c r="R11" s="519"/>
      <c r="S11" s="502" t="s">
        <v>8</v>
      </c>
      <c r="T11" s="323"/>
      <c r="U11" s="323"/>
      <c r="V11" s="323"/>
      <c r="W11" s="323"/>
      <c r="X11" s="323"/>
      <c r="Y11" s="391"/>
      <c r="Z11" s="563"/>
      <c r="AA11" s="564"/>
      <c r="AB11" s="564"/>
      <c r="AC11" s="564"/>
      <c r="AD11" s="564"/>
      <c r="AE11" s="564"/>
      <c r="AF11" s="564"/>
      <c r="AG11" s="564"/>
      <c r="AH11" s="564"/>
      <c r="AI11" s="564"/>
      <c r="AJ11" s="564"/>
      <c r="AK11" s="564"/>
      <c r="AL11" s="563"/>
      <c r="AM11" s="564"/>
      <c r="AN11" s="564"/>
      <c r="AO11" s="564"/>
      <c r="AP11" s="564"/>
      <c r="AQ11" s="564"/>
      <c r="AR11" s="564"/>
      <c r="AS11" s="564"/>
      <c r="AT11" s="564"/>
      <c r="AU11" s="564"/>
      <c r="AV11" s="564"/>
      <c r="AW11" s="564"/>
      <c r="AX11" s="563"/>
      <c r="AY11" s="564"/>
      <c r="AZ11" s="564"/>
      <c r="BA11" s="564"/>
      <c r="BB11" s="564"/>
      <c r="BC11" s="564"/>
      <c r="BD11" s="564"/>
      <c r="BE11" s="564"/>
      <c r="BF11" s="564"/>
      <c r="BG11" s="564"/>
      <c r="BH11" s="564"/>
      <c r="BI11" s="564"/>
      <c r="BJ11" s="6"/>
      <c r="BK11" s="6"/>
      <c r="BL11" s="6"/>
    </row>
    <row r="12" spans="1:64" ht="11.25" customHeight="1">
      <c r="A12" s="5"/>
      <c r="B12" s="510"/>
      <c r="C12" s="511"/>
      <c r="D12" s="511"/>
      <c r="E12" s="511"/>
      <c r="F12" s="511"/>
      <c r="G12" s="511"/>
      <c r="H12" s="511"/>
      <c r="I12" s="511"/>
      <c r="J12" s="512"/>
      <c r="K12" s="481"/>
      <c r="L12" s="504"/>
      <c r="M12" s="504"/>
      <c r="N12" s="504"/>
      <c r="O12" s="504"/>
      <c r="P12" s="504"/>
      <c r="Q12" s="504"/>
      <c r="R12" s="505"/>
      <c r="S12" s="566"/>
      <c r="T12" s="347"/>
      <c r="U12" s="347"/>
      <c r="V12" s="347"/>
      <c r="W12" s="347"/>
      <c r="X12" s="347"/>
      <c r="Y12" s="392"/>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0"/>
      <c r="BI12" s="550"/>
      <c r="BJ12" s="6"/>
      <c r="BK12" s="6"/>
      <c r="BL12" s="6"/>
    </row>
    <row r="13" spans="2:61" ht="11.25" customHeight="1">
      <c r="B13" s="510"/>
      <c r="C13" s="511"/>
      <c r="D13" s="511"/>
      <c r="E13" s="511"/>
      <c r="F13" s="511"/>
      <c r="G13" s="511"/>
      <c r="H13" s="511"/>
      <c r="I13" s="511"/>
      <c r="J13" s="512"/>
      <c r="K13" s="481"/>
      <c r="L13" s="504"/>
      <c r="M13" s="504"/>
      <c r="N13" s="504"/>
      <c r="O13" s="504"/>
      <c r="P13" s="504"/>
      <c r="Q13" s="504"/>
      <c r="R13" s="505"/>
      <c r="S13" s="524"/>
      <c r="T13" s="525"/>
      <c r="U13" s="525"/>
      <c r="V13" s="313"/>
      <c r="W13" s="440" t="s">
        <v>5</v>
      </c>
      <c r="X13" s="440"/>
      <c r="Y13" s="523"/>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50"/>
      <c r="AV13" s="550"/>
      <c r="AW13" s="550"/>
      <c r="AX13" s="550"/>
      <c r="AY13" s="550"/>
      <c r="AZ13" s="550"/>
      <c r="BA13" s="550"/>
      <c r="BB13" s="550"/>
      <c r="BC13" s="550"/>
      <c r="BD13" s="550"/>
      <c r="BE13" s="550"/>
      <c r="BF13" s="550"/>
      <c r="BG13" s="550"/>
      <c r="BH13" s="550"/>
      <c r="BI13" s="550"/>
    </row>
    <row r="14" spans="2:61" ht="11.25" customHeight="1">
      <c r="B14" s="510"/>
      <c r="C14" s="511"/>
      <c r="D14" s="511"/>
      <c r="E14" s="511"/>
      <c r="F14" s="511"/>
      <c r="G14" s="511"/>
      <c r="H14" s="511"/>
      <c r="I14" s="511"/>
      <c r="J14" s="512"/>
      <c r="K14" s="516" t="s">
        <v>192</v>
      </c>
      <c r="L14" s="516"/>
      <c r="M14" s="516"/>
      <c r="N14" s="516"/>
      <c r="O14" s="516"/>
      <c r="P14" s="516"/>
      <c r="Q14" s="516"/>
      <c r="R14" s="516"/>
      <c r="S14" s="524"/>
      <c r="T14" s="525"/>
      <c r="U14" s="525"/>
      <c r="V14" s="313"/>
      <c r="W14" s="440"/>
      <c r="X14" s="440"/>
      <c r="Y14" s="523"/>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550"/>
      <c r="BD14" s="550"/>
      <c r="BE14" s="550"/>
      <c r="BF14" s="550"/>
      <c r="BG14" s="550"/>
      <c r="BH14" s="550"/>
      <c r="BI14" s="550"/>
    </row>
    <row r="15" spans="2:61" ht="11.25" customHeight="1">
      <c r="B15" s="510"/>
      <c r="C15" s="511"/>
      <c r="D15" s="511"/>
      <c r="E15" s="511"/>
      <c r="F15" s="511"/>
      <c r="G15" s="511"/>
      <c r="H15" s="511"/>
      <c r="I15" s="511"/>
      <c r="J15" s="512"/>
      <c r="K15" s="481" t="s">
        <v>194</v>
      </c>
      <c r="L15" s="504"/>
      <c r="M15" s="504"/>
      <c r="N15" s="504"/>
      <c r="O15" s="504"/>
      <c r="P15" s="504"/>
      <c r="Q15" s="504"/>
      <c r="R15" s="505"/>
      <c r="S15" s="439" t="s">
        <v>189</v>
      </c>
      <c r="T15" s="347"/>
      <c r="U15" s="347"/>
      <c r="V15" s="347"/>
      <c r="W15" s="347"/>
      <c r="X15" s="347"/>
      <c r="Y15" s="392"/>
      <c r="Z15" s="549"/>
      <c r="AA15" s="550"/>
      <c r="AB15" s="550"/>
      <c r="AC15" s="550"/>
      <c r="AD15" s="550"/>
      <c r="AE15" s="550"/>
      <c r="AF15" s="550"/>
      <c r="AG15" s="550"/>
      <c r="AH15" s="550"/>
      <c r="AI15" s="550"/>
      <c r="AJ15" s="550"/>
      <c r="AK15" s="550"/>
      <c r="AL15" s="549"/>
      <c r="AM15" s="550"/>
      <c r="AN15" s="550"/>
      <c r="AO15" s="550"/>
      <c r="AP15" s="550"/>
      <c r="AQ15" s="550"/>
      <c r="AR15" s="550"/>
      <c r="AS15" s="550"/>
      <c r="AT15" s="550"/>
      <c r="AU15" s="550"/>
      <c r="AV15" s="550"/>
      <c r="AW15" s="550"/>
      <c r="AX15" s="549"/>
      <c r="AY15" s="550"/>
      <c r="AZ15" s="550"/>
      <c r="BA15" s="550"/>
      <c r="BB15" s="550"/>
      <c r="BC15" s="550"/>
      <c r="BD15" s="550"/>
      <c r="BE15" s="550"/>
      <c r="BF15" s="550"/>
      <c r="BG15" s="550"/>
      <c r="BH15" s="550"/>
      <c r="BI15" s="550"/>
    </row>
    <row r="16" spans="2:61" ht="11.25" customHeight="1">
      <c r="B16" s="510"/>
      <c r="C16" s="511"/>
      <c r="D16" s="511"/>
      <c r="E16" s="511"/>
      <c r="F16" s="511"/>
      <c r="G16" s="511"/>
      <c r="H16" s="511"/>
      <c r="I16" s="511"/>
      <c r="J16" s="512"/>
      <c r="K16" s="481"/>
      <c r="L16" s="504"/>
      <c r="M16" s="504"/>
      <c r="N16" s="504"/>
      <c r="O16" s="504"/>
      <c r="P16" s="504"/>
      <c r="Q16" s="504"/>
      <c r="R16" s="505"/>
      <c r="S16" s="566"/>
      <c r="T16" s="347"/>
      <c r="U16" s="347"/>
      <c r="V16" s="347"/>
      <c r="W16" s="347"/>
      <c r="X16" s="347"/>
      <c r="Y16" s="392"/>
      <c r="Z16" s="550"/>
      <c r="AA16" s="550"/>
      <c r="AB16" s="550"/>
      <c r="AC16" s="550"/>
      <c r="AD16" s="550"/>
      <c r="AE16" s="550"/>
      <c r="AF16" s="550"/>
      <c r="AG16" s="550"/>
      <c r="AH16" s="550"/>
      <c r="AI16" s="550"/>
      <c r="AJ16" s="550"/>
      <c r="AK16" s="550"/>
      <c r="AL16" s="550"/>
      <c r="AM16" s="550"/>
      <c r="AN16" s="550"/>
      <c r="AO16" s="550"/>
      <c r="AP16" s="550"/>
      <c r="AQ16" s="550"/>
      <c r="AR16" s="550"/>
      <c r="AS16" s="550"/>
      <c r="AT16" s="550"/>
      <c r="AU16" s="550"/>
      <c r="AV16" s="550"/>
      <c r="AW16" s="550"/>
      <c r="AX16" s="550"/>
      <c r="AY16" s="550"/>
      <c r="AZ16" s="550"/>
      <c r="BA16" s="550"/>
      <c r="BB16" s="550"/>
      <c r="BC16" s="550"/>
      <c r="BD16" s="550"/>
      <c r="BE16" s="550"/>
      <c r="BF16" s="550"/>
      <c r="BG16" s="550"/>
      <c r="BH16" s="550"/>
      <c r="BI16" s="550"/>
    </row>
    <row r="17" spans="2:61" ht="11.25" customHeight="1">
      <c r="B17" s="510"/>
      <c r="C17" s="511"/>
      <c r="D17" s="511"/>
      <c r="E17" s="511"/>
      <c r="F17" s="511"/>
      <c r="G17" s="511"/>
      <c r="H17" s="511"/>
      <c r="I17" s="511"/>
      <c r="J17" s="512"/>
      <c r="K17" s="481"/>
      <c r="L17" s="504"/>
      <c r="M17" s="504"/>
      <c r="N17" s="504"/>
      <c r="O17" s="504"/>
      <c r="P17" s="504"/>
      <c r="Q17" s="504"/>
      <c r="R17" s="505"/>
      <c r="S17" s="524"/>
      <c r="T17" s="525"/>
      <c r="U17" s="525"/>
      <c r="V17" s="313"/>
      <c r="W17" s="440" t="s">
        <v>11</v>
      </c>
      <c r="X17" s="440"/>
      <c r="Y17" s="523"/>
      <c r="Z17" s="550"/>
      <c r="AA17" s="550"/>
      <c r="AB17" s="550"/>
      <c r="AC17" s="550"/>
      <c r="AD17" s="550"/>
      <c r="AE17" s="550"/>
      <c r="AF17" s="550"/>
      <c r="AG17" s="550"/>
      <c r="AH17" s="550"/>
      <c r="AI17" s="550"/>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0"/>
      <c r="BH17" s="550"/>
      <c r="BI17" s="550"/>
    </row>
    <row r="18" spans="2:61" ht="11.25" customHeight="1">
      <c r="B18" s="513"/>
      <c r="C18" s="514"/>
      <c r="D18" s="514"/>
      <c r="E18" s="514"/>
      <c r="F18" s="514"/>
      <c r="G18" s="514"/>
      <c r="H18" s="514"/>
      <c r="I18" s="514"/>
      <c r="J18" s="515"/>
      <c r="K18" s="506" t="s">
        <v>192</v>
      </c>
      <c r="L18" s="506"/>
      <c r="M18" s="506"/>
      <c r="N18" s="506"/>
      <c r="O18" s="506"/>
      <c r="P18" s="506"/>
      <c r="Q18" s="506"/>
      <c r="R18" s="506"/>
      <c r="S18" s="576"/>
      <c r="T18" s="385"/>
      <c r="U18" s="385"/>
      <c r="V18" s="317"/>
      <c r="W18" s="464"/>
      <c r="X18" s="464"/>
      <c r="Y18" s="565"/>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c r="BA18" s="551"/>
      <c r="BB18" s="551"/>
      <c r="BC18" s="551"/>
      <c r="BD18" s="551"/>
      <c r="BE18" s="551"/>
      <c r="BF18" s="551"/>
      <c r="BG18" s="551"/>
      <c r="BH18" s="551"/>
      <c r="BI18" s="551"/>
    </row>
    <row r="19" spans="2:61" ht="10.5" customHeight="1">
      <c r="B19" s="580" t="s">
        <v>300</v>
      </c>
      <c r="C19" s="581"/>
      <c r="D19" s="581"/>
      <c r="E19" s="581"/>
      <c r="F19" s="581"/>
      <c r="G19" s="581"/>
      <c r="H19" s="581"/>
      <c r="I19" s="581"/>
      <c r="J19" s="581"/>
      <c r="K19" s="329"/>
      <c r="L19" s="329"/>
      <c r="M19" s="329"/>
      <c r="N19" s="329"/>
      <c r="O19" s="329"/>
      <c r="P19" s="329"/>
      <c r="Q19" s="329"/>
      <c r="R19" s="329"/>
      <c r="S19" s="293"/>
      <c r="T19" s="293"/>
      <c r="U19" s="293"/>
      <c r="V19" s="293"/>
      <c r="W19" s="293"/>
      <c r="X19" s="293"/>
      <c r="Y19" s="294"/>
      <c r="Z19" s="577">
        <f>Z11+Z15</f>
        <v>0</v>
      </c>
      <c r="AA19" s="577"/>
      <c r="AB19" s="577"/>
      <c r="AC19" s="577"/>
      <c r="AD19" s="577"/>
      <c r="AE19" s="577"/>
      <c r="AF19" s="577"/>
      <c r="AG19" s="577"/>
      <c r="AH19" s="577"/>
      <c r="AI19" s="577"/>
      <c r="AJ19" s="577"/>
      <c r="AK19" s="577"/>
      <c r="AL19" s="577">
        <f>AL11+AL15</f>
        <v>0</v>
      </c>
      <c r="AM19" s="577"/>
      <c r="AN19" s="577"/>
      <c r="AO19" s="577"/>
      <c r="AP19" s="577"/>
      <c r="AQ19" s="577"/>
      <c r="AR19" s="577"/>
      <c r="AS19" s="577"/>
      <c r="AT19" s="577"/>
      <c r="AU19" s="577"/>
      <c r="AV19" s="577"/>
      <c r="AW19" s="577"/>
      <c r="AX19" s="577">
        <f>AX11+AX15</f>
        <v>0</v>
      </c>
      <c r="AY19" s="577"/>
      <c r="AZ19" s="577"/>
      <c r="BA19" s="577"/>
      <c r="BB19" s="577"/>
      <c r="BC19" s="577"/>
      <c r="BD19" s="577"/>
      <c r="BE19" s="577"/>
      <c r="BF19" s="577"/>
      <c r="BG19" s="577"/>
      <c r="BH19" s="577"/>
      <c r="BI19" s="577"/>
    </row>
    <row r="20" spans="2:61" ht="10.5" customHeight="1">
      <c r="B20" s="582"/>
      <c r="C20" s="583"/>
      <c r="D20" s="583"/>
      <c r="E20" s="583"/>
      <c r="F20" s="583"/>
      <c r="G20" s="583"/>
      <c r="H20" s="583"/>
      <c r="I20" s="583"/>
      <c r="J20" s="583"/>
      <c r="K20" s="388"/>
      <c r="L20" s="388"/>
      <c r="M20" s="388"/>
      <c r="N20" s="388"/>
      <c r="O20" s="388"/>
      <c r="P20" s="388"/>
      <c r="Q20" s="388"/>
      <c r="R20" s="388"/>
      <c r="S20" s="296"/>
      <c r="T20" s="296"/>
      <c r="U20" s="296"/>
      <c r="V20" s="296"/>
      <c r="W20" s="296"/>
      <c r="X20" s="296"/>
      <c r="Y20" s="290"/>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c r="BI20" s="577"/>
    </row>
    <row r="21" spans="2:61" ht="10.5" customHeight="1">
      <c r="B21" s="582"/>
      <c r="C21" s="583"/>
      <c r="D21" s="583"/>
      <c r="E21" s="583"/>
      <c r="F21" s="583"/>
      <c r="G21" s="583"/>
      <c r="H21" s="583"/>
      <c r="I21" s="583"/>
      <c r="J21" s="583"/>
      <c r="K21" s="388"/>
      <c r="L21" s="388"/>
      <c r="M21" s="388"/>
      <c r="N21" s="388"/>
      <c r="O21" s="388"/>
      <c r="P21" s="388"/>
      <c r="Q21" s="388"/>
      <c r="R21" s="388"/>
      <c r="S21" s="296"/>
      <c r="T21" s="296"/>
      <c r="U21" s="296"/>
      <c r="V21" s="296"/>
      <c r="W21" s="296"/>
      <c r="X21" s="296"/>
      <c r="Y21" s="290"/>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7"/>
      <c r="AY21" s="577"/>
      <c r="AZ21" s="577"/>
      <c r="BA21" s="577"/>
      <c r="BB21" s="577"/>
      <c r="BC21" s="577"/>
      <c r="BD21" s="577"/>
      <c r="BE21" s="577"/>
      <c r="BF21" s="577"/>
      <c r="BG21" s="577"/>
      <c r="BH21" s="577"/>
      <c r="BI21" s="577"/>
    </row>
    <row r="22" spans="2:61" ht="10.5" customHeight="1" thickBot="1">
      <c r="B22" s="584"/>
      <c r="C22" s="585"/>
      <c r="D22" s="585"/>
      <c r="E22" s="585"/>
      <c r="F22" s="585"/>
      <c r="G22" s="585"/>
      <c r="H22" s="585"/>
      <c r="I22" s="585"/>
      <c r="J22" s="585"/>
      <c r="K22" s="586"/>
      <c r="L22" s="586"/>
      <c r="M22" s="586"/>
      <c r="N22" s="586"/>
      <c r="O22" s="586"/>
      <c r="P22" s="586"/>
      <c r="Q22" s="586"/>
      <c r="R22" s="586"/>
      <c r="S22" s="587"/>
      <c r="T22" s="587"/>
      <c r="U22" s="587"/>
      <c r="V22" s="587"/>
      <c r="W22" s="587"/>
      <c r="X22" s="587"/>
      <c r="Y22" s="588"/>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79"/>
      <c r="BC22" s="579"/>
      <c r="BD22" s="579"/>
      <c r="BE22" s="579"/>
      <c r="BF22" s="579"/>
      <c r="BG22" s="579"/>
      <c r="BH22" s="579"/>
      <c r="BI22" s="579"/>
    </row>
    <row r="23" spans="1:61" ht="11.25" customHeight="1" thickTop="1">
      <c r="A23" s="5"/>
      <c r="B23" s="520" t="s">
        <v>221</v>
      </c>
      <c r="C23" s="296"/>
      <c r="D23" s="296"/>
      <c r="E23" s="296"/>
      <c r="F23" s="296"/>
      <c r="G23" s="296"/>
      <c r="H23" s="296"/>
      <c r="I23" s="296"/>
      <c r="J23" s="555"/>
      <c r="K23" s="478" t="s">
        <v>195</v>
      </c>
      <c r="L23" s="521"/>
      <c r="M23" s="521"/>
      <c r="N23" s="521"/>
      <c r="O23" s="521"/>
      <c r="P23" s="521"/>
      <c r="Q23" s="521"/>
      <c r="R23" s="522"/>
      <c r="S23" s="590" t="s">
        <v>371</v>
      </c>
      <c r="T23" s="591"/>
      <c r="U23" s="591"/>
      <c r="V23" s="591"/>
      <c r="W23" s="591"/>
      <c r="X23" s="591"/>
      <c r="Y23" s="592"/>
      <c r="Z23" s="552"/>
      <c r="AA23" s="553"/>
      <c r="AB23" s="553"/>
      <c r="AC23" s="553"/>
      <c r="AD23" s="553"/>
      <c r="AE23" s="553"/>
      <c r="AF23" s="553"/>
      <c r="AG23" s="553"/>
      <c r="AH23" s="553"/>
      <c r="AI23" s="553"/>
      <c r="AJ23" s="553"/>
      <c r="AK23" s="553"/>
      <c r="AL23" s="552"/>
      <c r="AM23" s="553"/>
      <c r="AN23" s="553"/>
      <c r="AO23" s="553"/>
      <c r="AP23" s="553"/>
      <c r="AQ23" s="553"/>
      <c r="AR23" s="553"/>
      <c r="AS23" s="553"/>
      <c r="AT23" s="553"/>
      <c r="AU23" s="553"/>
      <c r="AV23" s="553"/>
      <c r="AW23" s="553"/>
      <c r="AX23" s="552"/>
      <c r="AY23" s="553"/>
      <c r="AZ23" s="553"/>
      <c r="BA23" s="553"/>
      <c r="BB23" s="553"/>
      <c r="BC23" s="553"/>
      <c r="BD23" s="553"/>
      <c r="BE23" s="553"/>
      <c r="BF23" s="553"/>
      <c r="BG23" s="553"/>
      <c r="BH23" s="553"/>
      <c r="BI23" s="553"/>
    </row>
    <row r="24" spans="2:61" ht="11.25" customHeight="1">
      <c r="B24" s="295"/>
      <c r="C24" s="296"/>
      <c r="D24" s="296"/>
      <c r="E24" s="296"/>
      <c r="F24" s="296"/>
      <c r="G24" s="296"/>
      <c r="H24" s="296"/>
      <c r="I24" s="296"/>
      <c r="J24" s="555"/>
      <c r="K24" s="481"/>
      <c r="L24" s="504"/>
      <c r="M24" s="504"/>
      <c r="N24" s="504"/>
      <c r="O24" s="504"/>
      <c r="P24" s="504"/>
      <c r="Q24" s="504"/>
      <c r="R24" s="505"/>
      <c r="S24" s="593"/>
      <c r="T24" s="594"/>
      <c r="U24" s="594"/>
      <c r="V24" s="594"/>
      <c r="W24" s="594"/>
      <c r="X24" s="594"/>
      <c r="Y24" s="595"/>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0"/>
      <c r="AY24" s="550"/>
      <c r="AZ24" s="550"/>
      <c r="BA24" s="550"/>
      <c r="BB24" s="550"/>
      <c r="BC24" s="550"/>
      <c r="BD24" s="550"/>
      <c r="BE24" s="550"/>
      <c r="BF24" s="550"/>
      <c r="BG24" s="550"/>
      <c r="BH24" s="550"/>
      <c r="BI24" s="550"/>
    </row>
    <row r="25" spans="1:61" ht="11.25" customHeight="1">
      <c r="A25" s="5"/>
      <c r="B25" s="295"/>
      <c r="C25" s="296"/>
      <c r="D25" s="296"/>
      <c r="E25" s="296"/>
      <c r="F25" s="296"/>
      <c r="G25" s="296"/>
      <c r="H25" s="296"/>
      <c r="I25" s="296"/>
      <c r="J25" s="555"/>
      <c r="K25" s="481"/>
      <c r="L25" s="504"/>
      <c r="M25" s="504"/>
      <c r="N25" s="504"/>
      <c r="O25" s="504"/>
      <c r="P25" s="504"/>
      <c r="Q25" s="504"/>
      <c r="R25" s="505"/>
      <c r="S25" s="524"/>
      <c r="T25" s="525"/>
      <c r="U25" s="525"/>
      <c r="V25" s="313"/>
      <c r="W25" s="544" t="s">
        <v>5</v>
      </c>
      <c r="X25" s="345"/>
      <c r="Y25" s="596"/>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0"/>
      <c r="AY25" s="550"/>
      <c r="AZ25" s="550"/>
      <c r="BA25" s="550"/>
      <c r="BB25" s="550"/>
      <c r="BC25" s="550"/>
      <c r="BD25" s="550"/>
      <c r="BE25" s="550"/>
      <c r="BF25" s="550"/>
      <c r="BG25" s="550"/>
      <c r="BH25" s="550"/>
      <c r="BI25" s="550"/>
    </row>
    <row r="26" spans="2:61" ht="11.25" customHeight="1">
      <c r="B26" s="295"/>
      <c r="C26" s="296"/>
      <c r="D26" s="296"/>
      <c r="E26" s="296"/>
      <c r="F26" s="296"/>
      <c r="G26" s="296"/>
      <c r="H26" s="296"/>
      <c r="I26" s="296"/>
      <c r="J26" s="555"/>
      <c r="K26" s="516" t="s">
        <v>192</v>
      </c>
      <c r="L26" s="516"/>
      <c r="M26" s="516"/>
      <c r="N26" s="516"/>
      <c r="O26" s="516"/>
      <c r="P26" s="516"/>
      <c r="Q26" s="516"/>
      <c r="R26" s="516"/>
      <c r="S26" s="524"/>
      <c r="T26" s="525"/>
      <c r="U26" s="525"/>
      <c r="V26" s="313"/>
      <c r="W26" s="597"/>
      <c r="X26" s="597"/>
      <c r="Y26" s="598"/>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550"/>
      <c r="BH26" s="550"/>
      <c r="BI26" s="550"/>
    </row>
    <row r="27" spans="1:61" ht="11.25" customHeight="1">
      <c r="A27" s="5"/>
      <c r="B27" s="295"/>
      <c r="C27" s="296"/>
      <c r="D27" s="296"/>
      <c r="E27" s="296"/>
      <c r="F27" s="296"/>
      <c r="G27" s="296"/>
      <c r="H27" s="296"/>
      <c r="I27" s="296"/>
      <c r="J27" s="555"/>
      <c r="K27" s="481" t="s">
        <v>54</v>
      </c>
      <c r="L27" s="504"/>
      <c r="M27" s="504"/>
      <c r="N27" s="504"/>
      <c r="O27" s="504"/>
      <c r="P27" s="504"/>
      <c r="Q27" s="504"/>
      <c r="R27" s="505"/>
      <c r="S27" s="535" t="s">
        <v>326</v>
      </c>
      <c r="T27" s="536"/>
      <c r="U27" s="536"/>
      <c r="V27" s="536"/>
      <c r="W27" s="536"/>
      <c r="X27" s="536"/>
      <c r="Y27" s="537"/>
      <c r="Z27" s="549"/>
      <c r="AA27" s="550"/>
      <c r="AB27" s="550"/>
      <c r="AC27" s="550"/>
      <c r="AD27" s="550"/>
      <c r="AE27" s="550"/>
      <c r="AF27" s="550"/>
      <c r="AG27" s="550"/>
      <c r="AH27" s="550"/>
      <c r="AI27" s="550"/>
      <c r="AJ27" s="550"/>
      <c r="AK27" s="550"/>
      <c r="AL27" s="549"/>
      <c r="AM27" s="550"/>
      <c r="AN27" s="550"/>
      <c r="AO27" s="550"/>
      <c r="AP27" s="550"/>
      <c r="AQ27" s="550"/>
      <c r="AR27" s="550"/>
      <c r="AS27" s="550"/>
      <c r="AT27" s="550"/>
      <c r="AU27" s="550"/>
      <c r="AV27" s="550"/>
      <c r="AW27" s="550"/>
      <c r="AX27" s="549"/>
      <c r="AY27" s="550"/>
      <c r="AZ27" s="550"/>
      <c r="BA27" s="550"/>
      <c r="BB27" s="550"/>
      <c r="BC27" s="550"/>
      <c r="BD27" s="550"/>
      <c r="BE27" s="550"/>
      <c r="BF27" s="550"/>
      <c r="BG27" s="550"/>
      <c r="BH27" s="550"/>
      <c r="BI27" s="550"/>
    </row>
    <row r="28" spans="1:61" ht="11.25" customHeight="1">
      <c r="A28" s="5"/>
      <c r="B28" s="295"/>
      <c r="C28" s="296"/>
      <c r="D28" s="296"/>
      <c r="E28" s="296"/>
      <c r="F28" s="296"/>
      <c r="G28" s="296"/>
      <c r="H28" s="296"/>
      <c r="I28" s="296"/>
      <c r="J28" s="555"/>
      <c r="K28" s="481"/>
      <c r="L28" s="504"/>
      <c r="M28" s="504"/>
      <c r="N28" s="504"/>
      <c r="O28" s="504"/>
      <c r="P28" s="504"/>
      <c r="Q28" s="504"/>
      <c r="R28" s="505"/>
      <c r="S28" s="538"/>
      <c r="T28" s="539"/>
      <c r="U28" s="539"/>
      <c r="V28" s="539"/>
      <c r="W28" s="539"/>
      <c r="X28" s="539"/>
      <c r="Y28" s="54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0"/>
      <c r="AY28" s="550"/>
      <c r="AZ28" s="550"/>
      <c r="BA28" s="550"/>
      <c r="BB28" s="550"/>
      <c r="BC28" s="550"/>
      <c r="BD28" s="550"/>
      <c r="BE28" s="550"/>
      <c r="BF28" s="550"/>
      <c r="BG28" s="550"/>
      <c r="BH28" s="550"/>
      <c r="BI28" s="550"/>
    </row>
    <row r="29" spans="1:61" ht="11.25" customHeight="1">
      <c r="A29" s="5"/>
      <c r="B29" s="295"/>
      <c r="C29" s="296"/>
      <c r="D29" s="296"/>
      <c r="E29" s="296"/>
      <c r="F29" s="296"/>
      <c r="G29" s="296"/>
      <c r="H29" s="296"/>
      <c r="I29" s="296"/>
      <c r="J29" s="555"/>
      <c r="K29" s="481"/>
      <c r="L29" s="504"/>
      <c r="M29" s="504"/>
      <c r="N29" s="504"/>
      <c r="O29" s="504"/>
      <c r="P29" s="504"/>
      <c r="Q29" s="504"/>
      <c r="R29" s="505"/>
      <c r="S29" s="538"/>
      <c r="T29" s="539"/>
      <c r="U29" s="539"/>
      <c r="V29" s="539"/>
      <c r="W29" s="539"/>
      <c r="X29" s="539"/>
      <c r="Y29" s="54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0"/>
      <c r="BD29" s="550"/>
      <c r="BE29" s="550"/>
      <c r="BF29" s="550"/>
      <c r="BG29" s="550"/>
      <c r="BH29" s="550"/>
      <c r="BI29" s="550"/>
    </row>
    <row r="30" spans="1:61" ht="11.25" customHeight="1">
      <c r="A30" s="5"/>
      <c r="B30" s="295"/>
      <c r="C30" s="296"/>
      <c r="D30" s="296"/>
      <c r="E30" s="296"/>
      <c r="F30" s="296"/>
      <c r="G30" s="296"/>
      <c r="H30" s="296"/>
      <c r="I30" s="296"/>
      <c r="J30" s="555"/>
      <c r="K30" s="439" t="s">
        <v>199</v>
      </c>
      <c r="L30" s="440"/>
      <c r="M30" s="440"/>
      <c r="N30" s="440"/>
      <c r="O30" s="440"/>
      <c r="P30" s="440"/>
      <c r="Q30" s="440"/>
      <c r="R30" s="523"/>
      <c r="S30" s="538"/>
      <c r="T30" s="539"/>
      <c r="U30" s="539"/>
      <c r="V30" s="539"/>
      <c r="W30" s="539"/>
      <c r="X30" s="539"/>
      <c r="Y30" s="54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c r="BC30" s="550"/>
      <c r="BD30" s="550"/>
      <c r="BE30" s="550"/>
      <c r="BF30" s="550"/>
      <c r="BG30" s="550"/>
      <c r="BH30" s="550"/>
      <c r="BI30" s="550"/>
    </row>
    <row r="31" spans="1:61" ht="11.25" customHeight="1">
      <c r="A31" s="4"/>
      <c r="B31" s="295"/>
      <c r="C31" s="296"/>
      <c r="D31" s="296"/>
      <c r="E31" s="296"/>
      <c r="F31" s="296"/>
      <c r="G31" s="296"/>
      <c r="H31" s="296"/>
      <c r="I31" s="296"/>
      <c r="J31" s="555"/>
      <c r="K31" s="481" t="s">
        <v>370</v>
      </c>
      <c r="L31" s="504"/>
      <c r="M31" s="504"/>
      <c r="N31" s="504"/>
      <c r="O31" s="504"/>
      <c r="P31" s="504"/>
      <c r="Q31" s="504"/>
      <c r="R31" s="505"/>
      <c r="S31" s="538"/>
      <c r="T31" s="539"/>
      <c r="U31" s="539"/>
      <c r="V31" s="539"/>
      <c r="W31" s="539"/>
      <c r="X31" s="539"/>
      <c r="Y31" s="540"/>
      <c r="Z31" s="549"/>
      <c r="AA31" s="550"/>
      <c r="AB31" s="550"/>
      <c r="AC31" s="550"/>
      <c r="AD31" s="550"/>
      <c r="AE31" s="550"/>
      <c r="AF31" s="550"/>
      <c r="AG31" s="550"/>
      <c r="AH31" s="550"/>
      <c r="AI31" s="550"/>
      <c r="AJ31" s="550"/>
      <c r="AK31" s="550"/>
      <c r="AL31" s="549"/>
      <c r="AM31" s="550"/>
      <c r="AN31" s="550"/>
      <c r="AO31" s="550"/>
      <c r="AP31" s="550"/>
      <c r="AQ31" s="550"/>
      <c r="AR31" s="550"/>
      <c r="AS31" s="550"/>
      <c r="AT31" s="550"/>
      <c r="AU31" s="550"/>
      <c r="AV31" s="550"/>
      <c r="AW31" s="550"/>
      <c r="AX31" s="549"/>
      <c r="AY31" s="550"/>
      <c r="AZ31" s="550"/>
      <c r="BA31" s="550"/>
      <c r="BB31" s="550"/>
      <c r="BC31" s="550"/>
      <c r="BD31" s="550"/>
      <c r="BE31" s="550"/>
      <c r="BF31" s="550"/>
      <c r="BG31" s="550"/>
      <c r="BH31" s="550"/>
      <c r="BI31" s="550"/>
    </row>
    <row r="32" spans="1:61" ht="11.25" customHeight="1">
      <c r="A32" s="5"/>
      <c r="B32" s="295"/>
      <c r="C32" s="296"/>
      <c r="D32" s="296"/>
      <c r="E32" s="296"/>
      <c r="F32" s="296"/>
      <c r="G32" s="296"/>
      <c r="H32" s="296"/>
      <c r="I32" s="296"/>
      <c r="J32" s="555"/>
      <c r="K32" s="481"/>
      <c r="L32" s="504"/>
      <c r="M32" s="504"/>
      <c r="N32" s="504"/>
      <c r="O32" s="504"/>
      <c r="P32" s="504"/>
      <c r="Q32" s="504"/>
      <c r="R32" s="505"/>
      <c r="S32" s="541"/>
      <c r="T32" s="542"/>
      <c r="U32" s="542"/>
      <c r="V32" s="542"/>
      <c r="W32" s="542"/>
      <c r="X32" s="542"/>
      <c r="Y32" s="543"/>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0"/>
      <c r="AY32" s="550"/>
      <c r="AZ32" s="550"/>
      <c r="BA32" s="550"/>
      <c r="BB32" s="550"/>
      <c r="BC32" s="550"/>
      <c r="BD32" s="550"/>
      <c r="BE32" s="550"/>
      <c r="BF32" s="550"/>
      <c r="BG32" s="550"/>
      <c r="BH32" s="550"/>
      <c r="BI32" s="550"/>
    </row>
    <row r="33" spans="1:61" ht="11.25" customHeight="1">
      <c r="A33" s="5"/>
      <c r="B33" s="295"/>
      <c r="C33" s="296"/>
      <c r="D33" s="296"/>
      <c r="E33" s="296"/>
      <c r="F33" s="296"/>
      <c r="G33" s="296"/>
      <c r="H33" s="296"/>
      <c r="I33" s="296"/>
      <c r="J33" s="555"/>
      <c r="K33" s="481"/>
      <c r="L33" s="504"/>
      <c r="M33" s="504"/>
      <c r="N33" s="504"/>
      <c r="O33" s="504"/>
      <c r="P33" s="504"/>
      <c r="Q33" s="504"/>
      <c r="R33" s="505"/>
      <c r="S33" s="526"/>
      <c r="T33" s="528"/>
      <c r="U33" s="528"/>
      <c r="V33" s="528"/>
      <c r="W33" s="544" t="s">
        <v>5</v>
      </c>
      <c r="X33" s="345"/>
      <c r="Y33" s="596"/>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0"/>
      <c r="BE33" s="550"/>
      <c r="BF33" s="550"/>
      <c r="BG33" s="550"/>
      <c r="BH33" s="550"/>
      <c r="BI33" s="550"/>
    </row>
    <row r="34" spans="1:61" ht="11.25" customHeight="1">
      <c r="A34" s="5"/>
      <c r="B34" s="295"/>
      <c r="C34" s="296"/>
      <c r="D34" s="296"/>
      <c r="E34" s="296"/>
      <c r="F34" s="296"/>
      <c r="G34" s="296"/>
      <c r="H34" s="296"/>
      <c r="I34" s="296"/>
      <c r="J34" s="555"/>
      <c r="K34" s="439" t="s">
        <v>199</v>
      </c>
      <c r="L34" s="440"/>
      <c r="M34" s="440"/>
      <c r="N34" s="440"/>
      <c r="O34" s="440"/>
      <c r="P34" s="440"/>
      <c r="Q34" s="440"/>
      <c r="R34" s="523"/>
      <c r="S34" s="531"/>
      <c r="T34" s="532"/>
      <c r="U34" s="532"/>
      <c r="V34" s="532"/>
      <c r="W34" s="282"/>
      <c r="X34" s="282"/>
      <c r="Y34" s="29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50"/>
      <c r="BG34" s="550"/>
      <c r="BH34" s="550"/>
      <c r="BI34" s="550"/>
    </row>
    <row r="35" spans="2:61" ht="11.25" customHeight="1">
      <c r="B35" s="295"/>
      <c r="C35" s="296"/>
      <c r="D35" s="296"/>
      <c r="E35" s="296"/>
      <c r="F35" s="296"/>
      <c r="G35" s="296"/>
      <c r="H35" s="296"/>
      <c r="I35" s="296"/>
      <c r="J35" s="555"/>
      <c r="K35" s="481" t="s">
        <v>197</v>
      </c>
      <c r="L35" s="504"/>
      <c r="M35" s="504"/>
      <c r="N35" s="504"/>
      <c r="O35" s="504"/>
      <c r="P35" s="504"/>
      <c r="Q35" s="504"/>
      <c r="R35" s="505"/>
      <c r="S35" s="531"/>
      <c r="T35" s="532"/>
      <c r="U35" s="532"/>
      <c r="V35" s="532"/>
      <c r="W35" s="282"/>
      <c r="X35" s="282"/>
      <c r="Y35" s="290"/>
      <c r="Z35" s="549"/>
      <c r="AA35" s="550"/>
      <c r="AB35" s="550"/>
      <c r="AC35" s="550"/>
      <c r="AD35" s="550"/>
      <c r="AE35" s="550"/>
      <c r="AF35" s="550"/>
      <c r="AG35" s="550"/>
      <c r="AH35" s="550"/>
      <c r="AI35" s="550"/>
      <c r="AJ35" s="550"/>
      <c r="AK35" s="550"/>
      <c r="AL35" s="549"/>
      <c r="AM35" s="550"/>
      <c r="AN35" s="550"/>
      <c r="AO35" s="550"/>
      <c r="AP35" s="550"/>
      <c r="AQ35" s="550"/>
      <c r="AR35" s="550"/>
      <c r="AS35" s="550"/>
      <c r="AT35" s="550"/>
      <c r="AU35" s="550"/>
      <c r="AV35" s="550"/>
      <c r="AW35" s="550"/>
      <c r="AX35" s="549"/>
      <c r="AY35" s="550"/>
      <c r="AZ35" s="550"/>
      <c r="BA35" s="550"/>
      <c r="BB35" s="550"/>
      <c r="BC35" s="550"/>
      <c r="BD35" s="550"/>
      <c r="BE35" s="550"/>
      <c r="BF35" s="550"/>
      <c r="BG35" s="550"/>
      <c r="BH35" s="550"/>
      <c r="BI35" s="550"/>
    </row>
    <row r="36" spans="2:61" ht="11.25" customHeight="1">
      <c r="B36" s="295"/>
      <c r="C36" s="296"/>
      <c r="D36" s="296"/>
      <c r="E36" s="296"/>
      <c r="F36" s="296"/>
      <c r="G36" s="296"/>
      <c r="H36" s="296"/>
      <c r="I36" s="296"/>
      <c r="J36" s="555"/>
      <c r="K36" s="481"/>
      <c r="L36" s="504"/>
      <c r="M36" s="504"/>
      <c r="N36" s="504"/>
      <c r="O36" s="504"/>
      <c r="P36" s="504"/>
      <c r="Q36" s="504"/>
      <c r="R36" s="505"/>
      <c r="S36" s="531"/>
      <c r="T36" s="532"/>
      <c r="U36" s="532"/>
      <c r="V36" s="532"/>
      <c r="W36" s="282"/>
      <c r="X36" s="282"/>
      <c r="Y36" s="29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550"/>
      <c r="BH36" s="550"/>
      <c r="BI36" s="550"/>
    </row>
    <row r="37" spans="2:61" ht="11.25" customHeight="1">
      <c r="B37" s="295"/>
      <c r="C37" s="296"/>
      <c r="D37" s="296"/>
      <c r="E37" s="296"/>
      <c r="F37" s="296"/>
      <c r="G37" s="296"/>
      <c r="H37" s="296"/>
      <c r="I37" s="296"/>
      <c r="J37" s="555"/>
      <c r="K37" s="481"/>
      <c r="L37" s="504"/>
      <c r="M37" s="504"/>
      <c r="N37" s="504"/>
      <c r="O37" s="504"/>
      <c r="P37" s="504"/>
      <c r="Q37" s="504"/>
      <c r="R37" s="505"/>
      <c r="S37" s="531"/>
      <c r="T37" s="532"/>
      <c r="U37" s="532"/>
      <c r="V37" s="532"/>
      <c r="W37" s="282"/>
      <c r="X37" s="282"/>
      <c r="Y37" s="29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0"/>
      <c r="BC37" s="550"/>
      <c r="BD37" s="550"/>
      <c r="BE37" s="550"/>
      <c r="BF37" s="550"/>
      <c r="BG37" s="550"/>
      <c r="BH37" s="550"/>
      <c r="BI37" s="550"/>
    </row>
    <row r="38" spans="2:61" ht="11.25" customHeight="1">
      <c r="B38" s="295"/>
      <c r="C38" s="296"/>
      <c r="D38" s="296"/>
      <c r="E38" s="296"/>
      <c r="F38" s="296"/>
      <c r="G38" s="296"/>
      <c r="H38" s="296"/>
      <c r="I38" s="296"/>
      <c r="J38" s="555"/>
      <c r="K38" s="589" t="s">
        <v>192</v>
      </c>
      <c r="L38" s="589"/>
      <c r="M38" s="589"/>
      <c r="N38" s="589"/>
      <c r="O38" s="589"/>
      <c r="P38" s="589"/>
      <c r="Q38" s="589"/>
      <c r="R38" s="589"/>
      <c r="S38" s="533"/>
      <c r="T38" s="534"/>
      <c r="U38" s="534"/>
      <c r="V38" s="534"/>
      <c r="W38" s="284"/>
      <c r="X38" s="284"/>
      <c r="Y38" s="276"/>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row>
    <row r="39" spans="2:61" ht="10.5" customHeight="1">
      <c r="B39" s="295"/>
      <c r="C39" s="296"/>
      <c r="D39" s="296"/>
      <c r="E39" s="296"/>
      <c r="F39" s="296"/>
      <c r="G39" s="296"/>
      <c r="H39" s="296"/>
      <c r="I39" s="296"/>
      <c r="J39" s="330" t="s">
        <v>219</v>
      </c>
      <c r="K39" s="329"/>
      <c r="L39" s="329"/>
      <c r="M39" s="329"/>
      <c r="N39" s="329"/>
      <c r="O39" s="329"/>
      <c r="P39" s="329"/>
      <c r="Q39" s="329"/>
      <c r="R39" s="329"/>
      <c r="S39" s="329"/>
      <c r="T39" s="329"/>
      <c r="U39" s="329"/>
      <c r="V39" s="329"/>
      <c r="W39" s="329"/>
      <c r="X39" s="329"/>
      <c r="Y39" s="366"/>
      <c r="Z39" s="546">
        <f>Z23+Z27+Z31+Z35</f>
        <v>0</v>
      </c>
      <c r="AA39" s="546"/>
      <c r="AB39" s="546"/>
      <c r="AC39" s="546"/>
      <c r="AD39" s="546"/>
      <c r="AE39" s="546"/>
      <c r="AF39" s="546"/>
      <c r="AG39" s="546"/>
      <c r="AH39" s="546"/>
      <c r="AI39" s="546"/>
      <c r="AJ39" s="546"/>
      <c r="AK39" s="546"/>
      <c r="AL39" s="546">
        <f>AL23+AL27+AL31+AL35</f>
        <v>0</v>
      </c>
      <c r="AM39" s="546"/>
      <c r="AN39" s="546"/>
      <c r="AO39" s="546"/>
      <c r="AP39" s="546"/>
      <c r="AQ39" s="546"/>
      <c r="AR39" s="546"/>
      <c r="AS39" s="546"/>
      <c r="AT39" s="546"/>
      <c r="AU39" s="546"/>
      <c r="AV39" s="546"/>
      <c r="AW39" s="546"/>
      <c r="AX39" s="546">
        <f>AX23+AX27+AX31+AX35</f>
        <v>0</v>
      </c>
      <c r="AY39" s="546"/>
      <c r="AZ39" s="546"/>
      <c r="BA39" s="546"/>
      <c r="BB39" s="546"/>
      <c r="BC39" s="546"/>
      <c r="BD39" s="546"/>
      <c r="BE39" s="546"/>
      <c r="BF39" s="546"/>
      <c r="BG39" s="546"/>
      <c r="BH39" s="546"/>
      <c r="BI39" s="546"/>
    </row>
    <row r="40" spans="2:61" ht="10.5" customHeight="1">
      <c r="B40" s="295"/>
      <c r="C40" s="296"/>
      <c r="D40" s="296"/>
      <c r="E40" s="296"/>
      <c r="F40" s="296"/>
      <c r="G40" s="296"/>
      <c r="H40" s="296"/>
      <c r="I40" s="296"/>
      <c r="J40" s="330"/>
      <c r="K40" s="388"/>
      <c r="L40" s="388"/>
      <c r="M40" s="388"/>
      <c r="N40" s="388"/>
      <c r="O40" s="388"/>
      <c r="P40" s="388"/>
      <c r="Q40" s="388"/>
      <c r="R40" s="388"/>
      <c r="S40" s="388"/>
      <c r="T40" s="388"/>
      <c r="U40" s="388"/>
      <c r="V40" s="388"/>
      <c r="W40" s="388"/>
      <c r="X40" s="388"/>
      <c r="Y40" s="367"/>
      <c r="Z40" s="547"/>
      <c r="AA40" s="547"/>
      <c r="AB40" s="547"/>
      <c r="AC40" s="547"/>
      <c r="AD40" s="547"/>
      <c r="AE40" s="547"/>
      <c r="AF40" s="547"/>
      <c r="AG40" s="547"/>
      <c r="AH40" s="547"/>
      <c r="AI40" s="547"/>
      <c r="AJ40" s="547"/>
      <c r="AK40" s="547"/>
      <c r="AL40" s="547"/>
      <c r="AM40" s="547"/>
      <c r="AN40" s="547"/>
      <c r="AO40" s="547"/>
      <c r="AP40" s="547"/>
      <c r="AQ40" s="547"/>
      <c r="AR40" s="547"/>
      <c r="AS40" s="547"/>
      <c r="AT40" s="547"/>
      <c r="AU40" s="547"/>
      <c r="AV40" s="547"/>
      <c r="AW40" s="547"/>
      <c r="AX40" s="547"/>
      <c r="AY40" s="547"/>
      <c r="AZ40" s="547"/>
      <c r="BA40" s="547"/>
      <c r="BB40" s="547"/>
      <c r="BC40" s="547"/>
      <c r="BD40" s="547"/>
      <c r="BE40" s="547"/>
      <c r="BF40" s="547"/>
      <c r="BG40" s="547"/>
      <c r="BH40" s="547"/>
      <c r="BI40" s="547"/>
    </row>
    <row r="41" spans="2:61" ht="10.5" customHeight="1">
      <c r="B41" s="295"/>
      <c r="C41" s="296"/>
      <c r="D41" s="296"/>
      <c r="E41" s="296"/>
      <c r="F41" s="296"/>
      <c r="G41" s="296"/>
      <c r="H41" s="296"/>
      <c r="I41" s="296"/>
      <c r="J41" s="332"/>
      <c r="K41" s="333"/>
      <c r="L41" s="333"/>
      <c r="M41" s="333"/>
      <c r="N41" s="333"/>
      <c r="O41" s="333"/>
      <c r="P41" s="333"/>
      <c r="Q41" s="333"/>
      <c r="R41" s="333"/>
      <c r="S41" s="333"/>
      <c r="T41" s="333"/>
      <c r="U41" s="333"/>
      <c r="V41" s="333"/>
      <c r="W41" s="333"/>
      <c r="X41" s="333"/>
      <c r="Y41" s="368"/>
      <c r="Z41" s="548"/>
      <c r="AA41" s="548"/>
      <c r="AB41" s="548"/>
      <c r="AC41" s="548"/>
      <c r="AD41" s="548"/>
      <c r="AE41" s="548"/>
      <c r="AF41" s="548"/>
      <c r="AG41" s="548"/>
      <c r="AH41" s="548"/>
      <c r="AI41" s="548"/>
      <c r="AJ41" s="548"/>
      <c r="AK41" s="548"/>
      <c r="AL41" s="548"/>
      <c r="AM41" s="548"/>
      <c r="AN41" s="548"/>
      <c r="AO41" s="548"/>
      <c r="AP41" s="548"/>
      <c r="AQ41" s="548"/>
      <c r="AR41" s="548"/>
      <c r="AS41" s="548"/>
      <c r="AT41" s="548"/>
      <c r="AU41" s="548"/>
      <c r="AV41" s="548"/>
      <c r="AW41" s="548"/>
      <c r="AX41" s="548"/>
      <c r="AY41" s="548"/>
      <c r="AZ41" s="548"/>
      <c r="BA41" s="548"/>
      <c r="BB41" s="548"/>
      <c r="BC41" s="548"/>
      <c r="BD41" s="548"/>
      <c r="BE41" s="548"/>
      <c r="BF41" s="548"/>
      <c r="BG41" s="548"/>
      <c r="BH41" s="548"/>
      <c r="BI41" s="548"/>
    </row>
    <row r="42" spans="1:61" ht="11.25" customHeight="1">
      <c r="A42" s="5"/>
      <c r="B42" s="295"/>
      <c r="C42" s="296"/>
      <c r="D42" s="296"/>
      <c r="E42" s="296"/>
      <c r="F42" s="296"/>
      <c r="G42" s="296"/>
      <c r="H42" s="296"/>
      <c r="I42" s="296"/>
      <c r="J42" s="554"/>
      <c r="K42" s="478" t="s">
        <v>202</v>
      </c>
      <c r="L42" s="521"/>
      <c r="M42" s="521"/>
      <c r="N42" s="521"/>
      <c r="O42" s="521"/>
      <c r="P42" s="521"/>
      <c r="Q42" s="521"/>
      <c r="R42" s="522"/>
      <c r="S42" s="599" t="s">
        <v>324</v>
      </c>
      <c r="T42" s="600"/>
      <c r="U42" s="600"/>
      <c r="V42" s="600"/>
      <c r="W42" s="600"/>
      <c r="X42" s="600"/>
      <c r="Y42" s="601"/>
      <c r="Z42" s="552"/>
      <c r="AA42" s="553"/>
      <c r="AB42" s="553"/>
      <c r="AC42" s="553"/>
      <c r="AD42" s="553"/>
      <c r="AE42" s="553"/>
      <c r="AF42" s="553"/>
      <c r="AG42" s="553"/>
      <c r="AH42" s="553"/>
      <c r="AI42" s="553"/>
      <c r="AJ42" s="553"/>
      <c r="AK42" s="553"/>
      <c r="AL42" s="552"/>
      <c r="AM42" s="553"/>
      <c r="AN42" s="553"/>
      <c r="AO42" s="553"/>
      <c r="AP42" s="553"/>
      <c r="AQ42" s="553"/>
      <c r="AR42" s="553"/>
      <c r="AS42" s="553"/>
      <c r="AT42" s="553"/>
      <c r="AU42" s="553"/>
      <c r="AV42" s="553"/>
      <c r="AW42" s="553"/>
      <c r="AX42" s="552"/>
      <c r="AY42" s="553"/>
      <c r="AZ42" s="553"/>
      <c r="BA42" s="553"/>
      <c r="BB42" s="553"/>
      <c r="BC42" s="553"/>
      <c r="BD42" s="553"/>
      <c r="BE42" s="553"/>
      <c r="BF42" s="553"/>
      <c r="BG42" s="553"/>
      <c r="BH42" s="553"/>
      <c r="BI42" s="553"/>
    </row>
    <row r="43" spans="1:61" ht="11.25" customHeight="1">
      <c r="A43" s="5"/>
      <c r="B43" s="295"/>
      <c r="C43" s="296"/>
      <c r="D43" s="296"/>
      <c r="E43" s="296"/>
      <c r="F43" s="296"/>
      <c r="G43" s="296"/>
      <c r="H43" s="296"/>
      <c r="I43" s="296"/>
      <c r="J43" s="555"/>
      <c r="K43" s="481"/>
      <c r="L43" s="504"/>
      <c r="M43" s="504"/>
      <c r="N43" s="504"/>
      <c r="O43" s="504"/>
      <c r="P43" s="504"/>
      <c r="Q43" s="504"/>
      <c r="R43" s="505"/>
      <c r="S43" s="602"/>
      <c r="T43" s="603"/>
      <c r="U43" s="603"/>
      <c r="V43" s="603"/>
      <c r="W43" s="603"/>
      <c r="X43" s="603"/>
      <c r="Y43" s="604"/>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0"/>
      <c r="AX43" s="550"/>
      <c r="AY43" s="550"/>
      <c r="AZ43" s="550"/>
      <c r="BA43" s="550"/>
      <c r="BB43" s="550"/>
      <c r="BC43" s="550"/>
      <c r="BD43" s="550"/>
      <c r="BE43" s="550"/>
      <c r="BF43" s="550"/>
      <c r="BG43" s="550"/>
      <c r="BH43" s="550"/>
      <c r="BI43" s="550"/>
    </row>
    <row r="44" spans="2:61" ht="11.25" customHeight="1">
      <c r="B44" s="295"/>
      <c r="C44" s="296"/>
      <c r="D44" s="296"/>
      <c r="E44" s="296"/>
      <c r="F44" s="296"/>
      <c r="G44" s="296"/>
      <c r="H44" s="296"/>
      <c r="I44" s="296"/>
      <c r="J44" s="555"/>
      <c r="K44" s="481"/>
      <c r="L44" s="504"/>
      <c r="M44" s="504"/>
      <c r="N44" s="504"/>
      <c r="O44" s="504"/>
      <c r="P44" s="504"/>
      <c r="Q44" s="504"/>
      <c r="R44" s="505"/>
      <c r="S44" s="524"/>
      <c r="T44" s="525"/>
      <c r="U44" s="525"/>
      <c r="V44" s="313"/>
      <c r="W44" s="440" t="s">
        <v>11</v>
      </c>
      <c r="X44" s="440"/>
      <c r="Y44" s="523"/>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c r="BI44" s="550"/>
    </row>
    <row r="45" spans="1:61" ht="11.25" customHeight="1">
      <c r="A45" s="5"/>
      <c r="B45" s="295"/>
      <c r="C45" s="296"/>
      <c r="D45" s="296"/>
      <c r="E45" s="296"/>
      <c r="F45" s="296"/>
      <c r="G45" s="296"/>
      <c r="H45" s="296"/>
      <c r="I45" s="296"/>
      <c r="J45" s="555"/>
      <c r="K45" s="516" t="s">
        <v>192</v>
      </c>
      <c r="L45" s="516"/>
      <c r="M45" s="516"/>
      <c r="N45" s="516"/>
      <c r="O45" s="516"/>
      <c r="P45" s="516"/>
      <c r="Q45" s="516"/>
      <c r="R45" s="516"/>
      <c r="S45" s="524"/>
      <c r="T45" s="525"/>
      <c r="U45" s="525"/>
      <c r="V45" s="313"/>
      <c r="W45" s="440"/>
      <c r="X45" s="440"/>
      <c r="Y45" s="523"/>
      <c r="Z45" s="550"/>
      <c r="AA45" s="550"/>
      <c r="AB45" s="550"/>
      <c r="AC45" s="550"/>
      <c r="AD45" s="550"/>
      <c r="AE45" s="550"/>
      <c r="AF45" s="550"/>
      <c r="AG45" s="550"/>
      <c r="AH45" s="550"/>
      <c r="AI45" s="550"/>
      <c r="AJ45" s="550"/>
      <c r="AK45" s="550"/>
      <c r="AL45" s="550"/>
      <c r="AM45" s="550"/>
      <c r="AN45" s="550"/>
      <c r="AO45" s="550"/>
      <c r="AP45" s="550"/>
      <c r="AQ45" s="550"/>
      <c r="AR45" s="550"/>
      <c r="AS45" s="550"/>
      <c r="AT45" s="550"/>
      <c r="AU45" s="550"/>
      <c r="AV45" s="550"/>
      <c r="AW45" s="550"/>
      <c r="AX45" s="550"/>
      <c r="AY45" s="550"/>
      <c r="AZ45" s="550"/>
      <c r="BA45" s="550"/>
      <c r="BB45" s="550"/>
      <c r="BC45" s="550"/>
      <c r="BD45" s="550"/>
      <c r="BE45" s="550"/>
      <c r="BF45" s="550"/>
      <c r="BG45" s="550"/>
      <c r="BH45" s="550"/>
      <c r="BI45" s="550"/>
    </row>
    <row r="46" spans="1:61" ht="11.25" customHeight="1">
      <c r="A46" s="5"/>
      <c r="B46" s="295"/>
      <c r="C46" s="296"/>
      <c r="D46" s="296"/>
      <c r="E46" s="296"/>
      <c r="F46" s="296"/>
      <c r="G46" s="296"/>
      <c r="H46" s="296"/>
      <c r="I46" s="296"/>
      <c r="J46" s="555"/>
      <c r="K46" s="481" t="s">
        <v>196</v>
      </c>
      <c r="L46" s="504"/>
      <c r="M46" s="504"/>
      <c r="N46" s="504"/>
      <c r="O46" s="504"/>
      <c r="P46" s="504"/>
      <c r="Q46" s="504"/>
      <c r="R46" s="505"/>
      <c r="S46" s="535" t="s">
        <v>325</v>
      </c>
      <c r="T46" s="536"/>
      <c r="U46" s="536"/>
      <c r="V46" s="536"/>
      <c r="W46" s="536"/>
      <c r="X46" s="536"/>
      <c r="Y46" s="537"/>
      <c r="Z46" s="549"/>
      <c r="AA46" s="550"/>
      <c r="AB46" s="550"/>
      <c r="AC46" s="550"/>
      <c r="AD46" s="550"/>
      <c r="AE46" s="550"/>
      <c r="AF46" s="550"/>
      <c r="AG46" s="550"/>
      <c r="AH46" s="550"/>
      <c r="AI46" s="550"/>
      <c r="AJ46" s="550"/>
      <c r="AK46" s="550"/>
      <c r="AL46" s="549"/>
      <c r="AM46" s="550"/>
      <c r="AN46" s="550"/>
      <c r="AO46" s="550"/>
      <c r="AP46" s="550"/>
      <c r="AQ46" s="550"/>
      <c r="AR46" s="550"/>
      <c r="AS46" s="550"/>
      <c r="AT46" s="550"/>
      <c r="AU46" s="550"/>
      <c r="AV46" s="550"/>
      <c r="AW46" s="550"/>
      <c r="AX46" s="549"/>
      <c r="AY46" s="550"/>
      <c r="AZ46" s="550"/>
      <c r="BA46" s="550"/>
      <c r="BB46" s="550"/>
      <c r="BC46" s="550"/>
      <c r="BD46" s="550"/>
      <c r="BE46" s="550"/>
      <c r="BF46" s="550"/>
      <c r="BG46" s="550"/>
      <c r="BH46" s="550"/>
      <c r="BI46" s="550"/>
    </row>
    <row r="47" spans="1:61" ht="11.25" customHeight="1">
      <c r="A47" s="5"/>
      <c r="B47" s="295"/>
      <c r="C47" s="296"/>
      <c r="D47" s="296"/>
      <c r="E47" s="296"/>
      <c r="F47" s="296"/>
      <c r="G47" s="296"/>
      <c r="H47" s="296"/>
      <c r="I47" s="296"/>
      <c r="J47" s="555"/>
      <c r="K47" s="481"/>
      <c r="L47" s="504"/>
      <c r="M47" s="504"/>
      <c r="N47" s="504"/>
      <c r="O47" s="504"/>
      <c r="P47" s="504"/>
      <c r="Q47" s="504"/>
      <c r="R47" s="505"/>
      <c r="S47" s="538"/>
      <c r="T47" s="539"/>
      <c r="U47" s="539"/>
      <c r="V47" s="539"/>
      <c r="W47" s="539"/>
      <c r="X47" s="539"/>
      <c r="Y47" s="54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c r="BF47" s="550"/>
      <c r="BG47" s="550"/>
      <c r="BH47" s="550"/>
      <c r="BI47" s="550"/>
    </row>
    <row r="48" spans="1:61" ht="11.25" customHeight="1">
      <c r="A48" s="5"/>
      <c r="B48" s="295"/>
      <c r="C48" s="296"/>
      <c r="D48" s="296"/>
      <c r="E48" s="296"/>
      <c r="F48" s="296"/>
      <c r="G48" s="296"/>
      <c r="H48" s="296"/>
      <c r="I48" s="296"/>
      <c r="J48" s="555"/>
      <c r="K48" s="481"/>
      <c r="L48" s="504"/>
      <c r="M48" s="504"/>
      <c r="N48" s="504"/>
      <c r="O48" s="504"/>
      <c r="P48" s="504"/>
      <c r="Q48" s="504"/>
      <c r="R48" s="505"/>
      <c r="S48" s="538"/>
      <c r="T48" s="539"/>
      <c r="U48" s="539"/>
      <c r="V48" s="539"/>
      <c r="W48" s="539"/>
      <c r="X48" s="539"/>
      <c r="Y48" s="54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c r="BI48" s="550"/>
    </row>
    <row r="49" spans="1:61" ht="11.25" customHeight="1">
      <c r="A49" s="5"/>
      <c r="B49" s="295"/>
      <c r="C49" s="296"/>
      <c r="D49" s="296"/>
      <c r="E49" s="296"/>
      <c r="F49" s="296"/>
      <c r="G49" s="296"/>
      <c r="H49" s="296"/>
      <c r="I49" s="296"/>
      <c r="J49" s="555"/>
      <c r="K49" s="439" t="s">
        <v>199</v>
      </c>
      <c r="L49" s="440"/>
      <c r="M49" s="440"/>
      <c r="N49" s="440"/>
      <c r="O49" s="440"/>
      <c r="P49" s="440"/>
      <c r="Q49" s="440"/>
      <c r="R49" s="523"/>
      <c r="S49" s="541"/>
      <c r="T49" s="542"/>
      <c r="U49" s="542"/>
      <c r="V49" s="542"/>
      <c r="W49" s="542"/>
      <c r="X49" s="542"/>
      <c r="Y49" s="543"/>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550"/>
      <c r="BB49" s="550"/>
      <c r="BC49" s="550"/>
      <c r="BD49" s="550"/>
      <c r="BE49" s="550"/>
      <c r="BF49" s="550"/>
      <c r="BG49" s="550"/>
      <c r="BH49" s="550"/>
      <c r="BI49" s="550"/>
    </row>
    <row r="50" spans="2:61" ht="11.25" customHeight="1">
      <c r="B50" s="295"/>
      <c r="C50" s="296"/>
      <c r="D50" s="296"/>
      <c r="E50" s="296"/>
      <c r="F50" s="296"/>
      <c r="G50" s="296"/>
      <c r="H50" s="296"/>
      <c r="I50" s="296"/>
      <c r="J50" s="555"/>
      <c r="K50" s="481" t="s">
        <v>198</v>
      </c>
      <c r="L50" s="504"/>
      <c r="M50" s="504"/>
      <c r="N50" s="504"/>
      <c r="O50" s="504"/>
      <c r="P50" s="504"/>
      <c r="Q50" s="504"/>
      <c r="R50" s="505"/>
      <c r="S50" s="526"/>
      <c r="T50" s="527"/>
      <c r="U50" s="527"/>
      <c r="V50" s="528"/>
      <c r="W50" s="544" t="s">
        <v>11</v>
      </c>
      <c r="X50" s="544"/>
      <c r="Y50" s="545"/>
      <c r="Z50" s="549"/>
      <c r="AA50" s="550"/>
      <c r="AB50" s="550"/>
      <c r="AC50" s="550"/>
      <c r="AD50" s="550"/>
      <c r="AE50" s="550"/>
      <c r="AF50" s="550"/>
      <c r="AG50" s="550"/>
      <c r="AH50" s="550"/>
      <c r="AI50" s="550"/>
      <c r="AJ50" s="550"/>
      <c r="AK50" s="550"/>
      <c r="AL50" s="549"/>
      <c r="AM50" s="550"/>
      <c r="AN50" s="550"/>
      <c r="AO50" s="550"/>
      <c r="AP50" s="550"/>
      <c r="AQ50" s="550"/>
      <c r="AR50" s="550"/>
      <c r="AS50" s="550"/>
      <c r="AT50" s="550"/>
      <c r="AU50" s="550"/>
      <c r="AV50" s="550"/>
      <c r="AW50" s="550"/>
      <c r="AX50" s="549"/>
      <c r="AY50" s="550"/>
      <c r="AZ50" s="550"/>
      <c r="BA50" s="550"/>
      <c r="BB50" s="550"/>
      <c r="BC50" s="550"/>
      <c r="BD50" s="550"/>
      <c r="BE50" s="550"/>
      <c r="BF50" s="550"/>
      <c r="BG50" s="550"/>
      <c r="BH50" s="550"/>
      <c r="BI50" s="550"/>
    </row>
    <row r="51" spans="2:61" ht="11.25" customHeight="1">
      <c r="B51" s="295"/>
      <c r="C51" s="296"/>
      <c r="D51" s="296"/>
      <c r="E51" s="296"/>
      <c r="F51" s="296"/>
      <c r="G51" s="296"/>
      <c r="H51" s="296"/>
      <c r="I51" s="296"/>
      <c r="J51" s="555"/>
      <c r="K51" s="481"/>
      <c r="L51" s="504"/>
      <c r="M51" s="504"/>
      <c r="N51" s="504"/>
      <c r="O51" s="504"/>
      <c r="P51" s="504"/>
      <c r="Q51" s="504"/>
      <c r="R51" s="505"/>
      <c r="S51" s="529"/>
      <c r="T51" s="399"/>
      <c r="U51" s="399"/>
      <c r="V51" s="530"/>
      <c r="W51" s="388"/>
      <c r="X51" s="388"/>
      <c r="Y51" s="367"/>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c r="BI51" s="550"/>
    </row>
    <row r="52" spans="2:61" ht="11.25" customHeight="1">
      <c r="B52" s="295"/>
      <c r="C52" s="296"/>
      <c r="D52" s="296"/>
      <c r="E52" s="296"/>
      <c r="F52" s="296"/>
      <c r="G52" s="296"/>
      <c r="H52" s="296"/>
      <c r="I52" s="296"/>
      <c r="J52" s="555"/>
      <c r="K52" s="481"/>
      <c r="L52" s="504"/>
      <c r="M52" s="504"/>
      <c r="N52" s="504"/>
      <c r="O52" s="504"/>
      <c r="P52" s="504"/>
      <c r="Q52" s="504"/>
      <c r="R52" s="505"/>
      <c r="S52" s="531"/>
      <c r="T52" s="532"/>
      <c r="U52" s="532"/>
      <c r="V52" s="532"/>
      <c r="W52" s="282"/>
      <c r="X52" s="282"/>
      <c r="Y52" s="29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c r="BC52" s="550"/>
      <c r="BD52" s="550"/>
      <c r="BE52" s="550"/>
      <c r="BF52" s="550"/>
      <c r="BG52" s="550"/>
      <c r="BH52" s="550"/>
      <c r="BI52" s="550"/>
    </row>
    <row r="53" spans="2:61" ht="11.25" customHeight="1">
      <c r="B53" s="295"/>
      <c r="C53" s="296"/>
      <c r="D53" s="296"/>
      <c r="E53" s="296"/>
      <c r="F53" s="296"/>
      <c r="G53" s="296"/>
      <c r="H53" s="296"/>
      <c r="I53" s="296"/>
      <c r="J53" s="555"/>
      <c r="K53" s="506" t="s">
        <v>192</v>
      </c>
      <c r="L53" s="506"/>
      <c r="M53" s="506"/>
      <c r="N53" s="506"/>
      <c r="O53" s="506"/>
      <c r="P53" s="506"/>
      <c r="Q53" s="506"/>
      <c r="R53" s="506"/>
      <c r="S53" s="533"/>
      <c r="T53" s="534"/>
      <c r="U53" s="534"/>
      <c r="V53" s="534"/>
      <c r="W53" s="284"/>
      <c r="X53" s="284"/>
      <c r="Y53" s="276"/>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1"/>
      <c r="AX53" s="551"/>
      <c r="AY53" s="551"/>
      <c r="AZ53" s="551"/>
      <c r="BA53" s="551"/>
      <c r="BB53" s="551"/>
      <c r="BC53" s="551"/>
      <c r="BD53" s="551"/>
      <c r="BE53" s="551"/>
      <c r="BF53" s="551"/>
      <c r="BG53" s="551"/>
      <c r="BH53" s="551"/>
      <c r="BI53" s="551"/>
    </row>
    <row r="54" spans="2:61" ht="10.5" customHeight="1">
      <c r="B54" s="295"/>
      <c r="C54" s="296"/>
      <c r="D54" s="296"/>
      <c r="E54" s="296"/>
      <c r="F54" s="296"/>
      <c r="G54" s="296"/>
      <c r="H54" s="296"/>
      <c r="I54" s="296"/>
      <c r="J54" s="330" t="s">
        <v>220</v>
      </c>
      <c r="K54" s="329"/>
      <c r="L54" s="329"/>
      <c r="M54" s="329"/>
      <c r="N54" s="329"/>
      <c r="O54" s="329"/>
      <c r="P54" s="329"/>
      <c r="Q54" s="329"/>
      <c r="R54" s="329"/>
      <c r="S54" s="329"/>
      <c r="T54" s="329"/>
      <c r="U54" s="329"/>
      <c r="V54" s="329"/>
      <c r="W54" s="329"/>
      <c r="X54" s="329"/>
      <c r="Y54" s="366"/>
      <c r="Z54" s="546">
        <f>Z42+Z46+Z50</f>
        <v>0</v>
      </c>
      <c r="AA54" s="546"/>
      <c r="AB54" s="546"/>
      <c r="AC54" s="546"/>
      <c r="AD54" s="546"/>
      <c r="AE54" s="546"/>
      <c r="AF54" s="546"/>
      <c r="AG54" s="546"/>
      <c r="AH54" s="546"/>
      <c r="AI54" s="546"/>
      <c r="AJ54" s="546"/>
      <c r="AK54" s="546"/>
      <c r="AL54" s="546">
        <f>AL42+AL46+AL50</f>
        <v>0</v>
      </c>
      <c r="AM54" s="546"/>
      <c r="AN54" s="546"/>
      <c r="AO54" s="546"/>
      <c r="AP54" s="546"/>
      <c r="AQ54" s="546"/>
      <c r="AR54" s="546"/>
      <c r="AS54" s="546"/>
      <c r="AT54" s="546"/>
      <c r="AU54" s="546"/>
      <c r="AV54" s="546"/>
      <c r="AW54" s="546"/>
      <c r="AX54" s="546">
        <f>AX42+AX46+AX50</f>
        <v>0</v>
      </c>
      <c r="AY54" s="546"/>
      <c r="AZ54" s="546"/>
      <c r="BA54" s="546"/>
      <c r="BB54" s="546"/>
      <c r="BC54" s="546"/>
      <c r="BD54" s="546"/>
      <c r="BE54" s="546"/>
      <c r="BF54" s="546"/>
      <c r="BG54" s="546"/>
      <c r="BH54" s="546"/>
      <c r="BI54" s="546"/>
    </row>
    <row r="55" spans="2:61" ht="10.5" customHeight="1">
      <c r="B55" s="295"/>
      <c r="C55" s="296"/>
      <c r="D55" s="296"/>
      <c r="E55" s="296"/>
      <c r="F55" s="296"/>
      <c r="G55" s="296"/>
      <c r="H55" s="296"/>
      <c r="I55" s="296"/>
      <c r="J55" s="330"/>
      <c r="K55" s="388"/>
      <c r="L55" s="388"/>
      <c r="M55" s="388"/>
      <c r="N55" s="388"/>
      <c r="O55" s="388"/>
      <c r="P55" s="388"/>
      <c r="Q55" s="388"/>
      <c r="R55" s="388"/>
      <c r="S55" s="388"/>
      <c r="T55" s="388"/>
      <c r="U55" s="388"/>
      <c r="V55" s="388"/>
      <c r="W55" s="388"/>
      <c r="X55" s="388"/>
      <c r="Y55" s="36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547"/>
      <c r="AZ55" s="547"/>
      <c r="BA55" s="547"/>
      <c r="BB55" s="547"/>
      <c r="BC55" s="547"/>
      <c r="BD55" s="547"/>
      <c r="BE55" s="547"/>
      <c r="BF55" s="547"/>
      <c r="BG55" s="547"/>
      <c r="BH55" s="547"/>
      <c r="BI55" s="547"/>
    </row>
    <row r="56" spans="2:61" ht="10.5" customHeight="1">
      <c r="B56" s="295"/>
      <c r="C56" s="296"/>
      <c r="D56" s="296"/>
      <c r="E56" s="296"/>
      <c r="F56" s="296"/>
      <c r="G56" s="296"/>
      <c r="H56" s="296"/>
      <c r="I56" s="296"/>
      <c r="J56" s="332"/>
      <c r="K56" s="333"/>
      <c r="L56" s="333"/>
      <c r="M56" s="333"/>
      <c r="N56" s="333"/>
      <c r="O56" s="333"/>
      <c r="P56" s="333"/>
      <c r="Q56" s="333"/>
      <c r="R56" s="333"/>
      <c r="S56" s="333"/>
      <c r="T56" s="333"/>
      <c r="U56" s="333"/>
      <c r="V56" s="333"/>
      <c r="W56" s="333"/>
      <c r="X56" s="333"/>
      <c r="Y56" s="36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c r="BE56" s="548"/>
      <c r="BF56" s="548"/>
      <c r="BG56" s="548"/>
      <c r="BH56" s="548"/>
      <c r="BI56" s="548"/>
    </row>
    <row r="57" spans="2:61" ht="11.25" customHeight="1">
      <c r="B57" s="295"/>
      <c r="C57" s="296"/>
      <c r="D57" s="296"/>
      <c r="E57" s="296"/>
      <c r="F57" s="296"/>
      <c r="G57" s="296"/>
      <c r="H57" s="296"/>
      <c r="I57" s="296"/>
      <c r="J57" s="294"/>
      <c r="K57" s="481" t="s">
        <v>312</v>
      </c>
      <c r="L57" s="504"/>
      <c r="M57" s="504"/>
      <c r="N57" s="504"/>
      <c r="O57" s="504"/>
      <c r="P57" s="504"/>
      <c r="Q57" s="504"/>
      <c r="R57" s="505"/>
      <c r="S57" s="439" t="s">
        <v>190</v>
      </c>
      <c r="T57" s="347"/>
      <c r="U57" s="347"/>
      <c r="V57" s="347"/>
      <c r="W57" s="347"/>
      <c r="X57" s="347"/>
      <c r="Y57" s="392"/>
      <c r="Z57" s="552"/>
      <c r="AA57" s="553"/>
      <c r="AB57" s="553"/>
      <c r="AC57" s="553"/>
      <c r="AD57" s="553"/>
      <c r="AE57" s="553"/>
      <c r="AF57" s="553"/>
      <c r="AG57" s="553"/>
      <c r="AH57" s="553"/>
      <c r="AI57" s="553"/>
      <c r="AJ57" s="553"/>
      <c r="AK57" s="553"/>
      <c r="AL57" s="552"/>
      <c r="AM57" s="553"/>
      <c r="AN57" s="553"/>
      <c r="AO57" s="553"/>
      <c r="AP57" s="553"/>
      <c r="AQ57" s="553"/>
      <c r="AR57" s="553"/>
      <c r="AS57" s="553"/>
      <c r="AT57" s="553"/>
      <c r="AU57" s="553"/>
      <c r="AV57" s="553"/>
      <c r="AW57" s="553"/>
      <c r="AX57" s="552"/>
      <c r="AY57" s="553"/>
      <c r="AZ57" s="553"/>
      <c r="BA57" s="553"/>
      <c r="BB57" s="553"/>
      <c r="BC57" s="553"/>
      <c r="BD57" s="553"/>
      <c r="BE57" s="553"/>
      <c r="BF57" s="553"/>
      <c r="BG57" s="553"/>
      <c r="BH57" s="553"/>
      <c r="BI57" s="553"/>
    </row>
    <row r="58" spans="2:61" ht="11.25" customHeight="1">
      <c r="B58" s="295"/>
      <c r="C58" s="296"/>
      <c r="D58" s="296"/>
      <c r="E58" s="296"/>
      <c r="F58" s="296"/>
      <c r="G58" s="296"/>
      <c r="H58" s="296"/>
      <c r="I58" s="296"/>
      <c r="J58" s="290"/>
      <c r="K58" s="481"/>
      <c r="L58" s="504"/>
      <c r="M58" s="504"/>
      <c r="N58" s="504"/>
      <c r="O58" s="504"/>
      <c r="P58" s="504"/>
      <c r="Q58" s="504"/>
      <c r="R58" s="505"/>
      <c r="S58" s="566"/>
      <c r="T58" s="347"/>
      <c r="U58" s="347"/>
      <c r="V58" s="347"/>
      <c r="W58" s="347"/>
      <c r="X58" s="347"/>
      <c r="Y58" s="392"/>
      <c r="Z58" s="550"/>
      <c r="AA58" s="550"/>
      <c r="AB58" s="550"/>
      <c r="AC58" s="550"/>
      <c r="AD58" s="550"/>
      <c r="AE58" s="550"/>
      <c r="AF58" s="550"/>
      <c r="AG58" s="550"/>
      <c r="AH58" s="550"/>
      <c r="AI58" s="550"/>
      <c r="AJ58" s="550"/>
      <c r="AK58" s="550"/>
      <c r="AL58" s="550"/>
      <c r="AM58" s="550"/>
      <c r="AN58" s="550"/>
      <c r="AO58" s="550"/>
      <c r="AP58" s="550"/>
      <c r="AQ58" s="550"/>
      <c r="AR58" s="550"/>
      <c r="AS58" s="550"/>
      <c r="AT58" s="550"/>
      <c r="AU58" s="550"/>
      <c r="AV58" s="550"/>
      <c r="AW58" s="550"/>
      <c r="AX58" s="550"/>
      <c r="AY58" s="550"/>
      <c r="AZ58" s="550"/>
      <c r="BA58" s="550"/>
      <c r="BB58" s="550"/>
      <c r="BC58" s="550"/>
      <c r="BD58" s="550"/>
      <c r="BE58" s="550"/>
      <c r="BF58" s="550"/>
      <c r="BG58" s="550"/>
      <c r="BH58" s="550"/>
      <c r="BI58" s="550"/>
    </row>
    <row r="59" spans="2:61" ht="11.25" customHeight="1">
      <c r="B59" s="295"/>
      <c r="C59" s="296"/>
      <c r="D59" s="296"/>
      <c r="E59" s="296"/>
      <c r="F59" s="296"/>
      <c r="G59" s="296"/>
      <c r="H59" s="296"/>
      <c r="I59" s="296"/>
      <c r="J59" s="290"/>
      <c r="K59" s="481"/>
      <c r="L59" s="504"/>
      <c r="M59" s="504"/>
      <c r="N59" s="504"/>
      <c r="O59" s="504"/>
      <c r="P59" s="504"/>
      <c r="Q59" s="504"/>
      <c r="R59" s="505"/>
      <c r="S59" s="524"/>
      <c r="T59" s="525"/>
      <c r="U59" s="525"/>
      <c r="V59" s="313"/>
      <c r="W59" s="440" t="s">
        <v>191</v>
      </c>
      <c r="X59" s="440"/>
      <c r="Y59" s="523"/>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0"/>
      <c r="AY59" s="550"/>
      <c r="AZ59" s="550"/>
      <c r="BA59" s="550"/>
      <c r="BB59" s="550"/>
      <c r="BC59" s="550"/>
      <c r="BD59" s="550"/>
      <c r="BE59" s="550"/>
      <c r="BF59" s="550"/>
      <c r="BG59" s="550"/>
      <c r="BH59" s="550"/>
      <c r="BI59" s="550"/>
    </row>
    <row r="60" spans="2:61" ht="11.25" customHeight="1">
      <c r="B60" s="275"/>
      <c r="C60" s="284"/>
      <c r="D60" s="284"/>
      <c r="E60" s="284"/>
      <c r="F60" s="284"/>
      <c r="G60" s="284"/>
      <c r="H60" s="284"/>
      <c r="I60" s="284"/>
      <c r="J60" s="276"/>
      <c r="K60" s="439" t="s">
        <v>200</v>
      </c>
      <c r="L60" s="440"/>
      <c r="M60" s="440"/>
      <c r="N60" s="440"/>
      <c r="O60" s="440"/>
      <c r="P60" s="440"/>
      <c r="Q60" s="440"/>
      <c r="R60" s="523"/>
      <c r="S60" s="524"/>
      <c r="T60" s="525"/>
      <c r="U60" s="525"/>
      <c r="V60" s="313"/>
      <c r="W60" s="440"/>
      <c r="X60" s="440"/>
      <c r="Y60" s="523"/>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0"/>
      <c r="AY60" s="550"/>
      <c r="AZ60" s="550"/>
      <c r="BA60" s="550"/>
      <c r="BB60" s="550"/>
      <c r="BC60" s="550"/>
      <c r="BD60" s="550"/>
      <c r="BE60" s="550"/>
      <c r="BF60" s="550"/>
      <c r="BG60" s="550"/>
      <c r="BH60" s="550"/>
      <c r="BI60" s="550"/>
    </row>
    <row r="61" spans="2:61" ht="10.5" customHeight="1">
      <c r="B61" s="580" t="s">
        <v>321</v>
      </c>
      <c r="C61" s="581"/>
      <c r="D61" s="581"/>
      <c r="E61" s="581"/>
      <c r="F61" s="581"/>
      <c r="G61" s="581"/>
      <c r="H61" s="581"/>
      <c r="I61" s="581"/>
      <c r="J61" s="581"/>
      <c r="K61" s="329"/>
      <c r="L61" s="329"/>
      <c r="M61" s="329"/>
      <c r="N61" s="329"/>
      <c r="O61" s="329"/>
      <c r="P61" s="329"/>
      <c r="Q61" s="329"/>
      <c r="R61" s="329"/>
      <c r="S61" s="293"/>
      <c r="T61" s="293"/>
      <c r="U61" s="293"/>
      <c r="V61" s="293"/>
      <c r="W61" s="293"/>
      <c r="X61" s="293"/>
      <c r="Y61" s="294"/>
      <c r="Z61" s="577">
        <f>Z39+Z54</f>
        <v>0</v>
      </c>
      <c r="AA61" s="577"/>
      <c r="AB61" s="577"/>
      <c r="AC61" s="577"/>
      <c r="AD61" s="577"/>
      <c r="AE61" s="577"/>
      <c r="AF61" s="577"/>
      <c r="AG61" s="577"/>
      <c r="AH61" s="577"/>
      <c r="AI61" s="577"/>
      <c r="AJ61" s="577"/>
      <c r="AK61" s="577"/>
      <c r="AL61" s="577">
        <f>AL39+AL54</f>
        <v>0</v>
      </c>
      <c r="AM61" s="577"/>
      <c r="AN61" s="577"/>
      <c r="AO61" s="577"/>
      <c r="AP61" s="577"/>
      <c r="AQ61" s="577"/>
      <c r="AR61" s="577"/>
      <c r="AS61" s="577"/>
      <c r="AT61" s="577"/>
      <c r="AU61" s="577"/>
      <c r="AV61" s="577"/>
      <c r="AW61" s="577"/>
      <c r="AX61" s="577">
        <f>AX39+AX54</f>
        <v>0</v>
      </c>
      <c r="AY61" s="577"/>
      <c r="AZ61" s="577"/>
      <c r="BA61" s="577"/>
      <c r="BB61" s="577"/>
      <c r="BC61" s="577"/>
      <c r="BD61" s="577"/>
      <c r="BE61" s="577"/>
      <c r="BF61" s="577"/>
      <c r="BG61" s="577"/>
      <c r="BH61" s="577"/>
      <c r="BI61" s="577"/>
    </row>
    <row r="62" spans="2:61" ht="10.5" customHeight="1">
      <c r="B62" s="582"/>
      <c r="C62" s="583"/>
      <c r="D62" s="583"/>
      <c r="E62" s="583"/>
      <c r="F62" s="583"/>
      <c r="G62" s="583"/>
      <c r="H62" s="583"/>
      <c r="I62" s="583"/>
      <c r="J62" s="583"/>
      <c r="K62" s="331"/>
      <c r="L62" s="331"/>
      <c r="M62" s="331"/>
      <c r="N62" s="331"/>
      <c r="O62" s="331"/>
      <c r="P62" s="331"/>
      <c r="Q62" s="331"/>
      <c r="R62" s="388"/>
      <c r="S62" s="282"/>
      <c r="T62" s="282"/>
      <c r="U62" s="282"/>
      <c r="V62" s="282"/>
      <c r="W62" s="282"/>
      <c r="X62" s="282"/>
      <c r="Y62" s="290"/>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577"/>
    </row>
    <row r="63" spans="2:61" ht="10.5" customHeight="1">
      <c r="B63" s="582"/>
      <c r="C63" s="583"/>
      <c r="D63" s="583"/>
      <c r="E63" s="583"/>
      <c r="F63" s="583"/>
      <c r="G63" s="583"/>
      <c r="H63" s="583"/>
      <c r="I63" s="583"/>
      <c r="J63" s="583"/>
      <c r="K63" s="331"/>
      <c r="L63" s="331"/>
      <c r="M63" s="331"/>
      <c r="N63" s="331"/>
      <c r="O63" s="331"/>
      <c r="P63" s="331"/>
      <c r="Q63" s="331"/>
      <c r="R63" s="388"/>
      <c r="S63" s="282"/>
      <c r="T63" s="282"/>
      <c r="U63" s="282"/>
      <c r="V63" s="282"/>
      <c r="W63" s="282"/>
      <c r="X63" s="282"/>
      <c r="Y63" s="290"/>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7"/>
      <c r="AY63" s="577"/>
      <c r="AZ63" s="577"/>
      <c r="BA63" s="577"/>
      <c r="BB63" s="577"/>
      <c r="BC63" s="577"/>
      <c r="BD63" s="577"/>
      <c r="BE63" s="577"/>
      <c r="BF63" s="577"/>
      <c r="BG63" s="577"/>
      <c r="BH63" s="577"/>
      <c r="BI63" s="577"/>
    </row>
    <row r="64" spans="2:61" ht="10.5" customHeight="1">
      <c r="B64" s="608"/>
      <c r="C64" s="609"/>
      <c r="D64" s="609"/>
      <c r="E64" s="609"/>
      <c r="F64" s="609"/>
      <c r="G64" s="609"/>
      <c r="H64" s="609"/>
      <c r="I64" s="609"/>
      <c r="J64" s="609"/>
      <c r="K64" s="333"/>
      <c r="L64" s="333"/>
      <c r="M64" s="333"/>
      <c r="N64" s="333"/>
      <c r="O64" s="333"/>
      <c r="P64" s="333"/>
      <c r="Q64" s="333"/>
      <c r="R64" s="333"/>
      <c r="S64" s="284"/>
      <c r="T64" s="284"/>
      <c r="U64" s="284"/>
      <c r="V64" s="284"/>
      <c r="W64" s="284"/>
      <c r="X64" s="284"/>
      <c r="Y64" s="276"/>
      <c r="Z64" s="577"/>
      <c r="AA64" s="577"/>
      <c r="AB64" s="577"/>
      <c r="AC64" s="577"/>
      <c r="AD64" s="577"/>
      <c r="AE64" s="577"/>
      <c r="AF64" s="577"/>
      <c r="AG64" s="577"/>
      <c r="AH64" s="577"/>
      <c r="AI64" s="577"/>
      <c r="AJ64" s="577"/>
      <c r="AK64" s="577"/>
      <c r="AL64" s="577"/>
      <c r="AM64" s="577"/>
      <c r="AN64" s="577"/>
      <c r="AO64" s="577"/>
      <c r="AP64" s="577"/>
      <c r="AQ64" s="577"/>
      <c r="AR64" s="577"/>
      <c r="AS64" s="577"/>
      <c r="AT64" s="577"/>
      <c r="AU64" s="577"/>
      <c r="AV64" s="577"/>
      <c r="AW64" s="577"/>
      <c r="AX64" s="577"/>
      <c r="AY64" s="577"/>
      <c r="AZ64" s="577"/>
      <c r="BA64" s="577"/>
      <c r="BB64" s="577"/>
      <c r="BC64" s="577"/>
      <c r="BD64" s="577"/>
      <c r="BE64" s="577"/>
      <c r="BF64" s="577"/>
      <c r="BG64" s="577"/>
      <c r="BH64" s="577"/>
      <c r="BI64" s="577"/>
    </row>
    <row r="65" spans="2:70" ht="9" customHeight="1">
      <c r="B65" s="606" t="s">
        <v>380</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7"/>
      <c r="AO65" s="607"/>
      <c r="AP65" s="607"/>
      <c r="AQ65" s="607"/>
      <c r="AR65" s="607"/>
      <c r="AS65" s="607"/>
      <c r="AT65" s="607"/>
      <c r="AU65" s="607"/>
      <c r="AV65" s="607"/>
      <c r="AW65" s="607"/>
      <c r="AX65" s="607"/>
      <c r="AY65" s="607"/>
      <c r="AZ65" s="607"/>
      <c r="BA65" s="607"/>
      <c r="BB65" s="607"/>
      <c r="BC65" s="607"/>
      <c r="BD65" s="607"/>
      <c r="BE65" s="607"/>
      <c r="BF65" s="607"/>
      <c r="BG65" s="607"/>
      <c r="BH65" s="607"/>
      <c r="BI65" s="607"/>
      <c r="BJ65" s="233"/>
      <c r="BK65" s="233"/>
      <c r="BL65" s="233"/>
      <c r="BM65" s="233"/>
      <c r="BN65" s="233"/>
      <c r="BO65" s="233"/>
      <c r="BP65" s="233"/>
      <c r="BQ65" s="233"/>
      <c r="BR65" s="233"/>
    </row>
    <row r="66" spans="2:61" ht="9" customHeight="1">
      <c r="B66" s="605" t="s">
        <v>372</v>
      </c>
      <c r="C66" s="60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5"/>
      <c r="AY66" s="605"/>
      <c r="AZ66" s="605"/>
      <c r="BA66" s="605"/>
      <c r="BB66" s="605"/>
      <c r="BC66" s="605"/>
      <c r="BD66" s="605"/>
      <c r="BE66" s="605"/>
      <c r="BF66" s="605"/>
      <c r="BG66" s="605"/>
      <c r="BH66" s="605"/>
      <c r="BI66" s="605"/>
    </row>
    <row r="67" spans="2:61" ht="9" customHeight="1">
      <c r="B67" s="244" t="s">
        <v>373</v>
      </c>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row>
    <row r="68" spans="2:61" ht="12">
      <c r="B68" s="233" t="s">
        <v>374</v>
      </c>
      <c r="C68" s="233"/>
      <c r="D68" s="233"/>
      <c r="E68" s="233"/>
      <c r="F68" s="233"/>
      <c r="G68" s="233"/>
      <c r="H68" s="233"/>
      <c r="I68" s="233"/>
      <c r="J68" s="233"/>
      <c r="K68" s="233"/>
      <c r="L68" s="233"/>
      <c r="M68" s="233"/>
      <c r="N68" s="233"/>
      <c r="O68" s="233"/>
      <c r="P68" s="233"/>
      <c r="Q68" s="233"/>
      <c r="R68" s="233"/>
      <c r="S68" s="233"/>
      <c r="T68" s="233"/>
      <c r="U68" s="233"/>
      <c r="V68" s="233"/>
      <c r="W68" s="234"/>
      <c r="X68" s="233"/>
      <c r="Y68" s="234"/>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row>
  </sheetData>
  <sheetProtection password="8F89" sheet="1" selectLockedCells="1"/>
  <mergeCells count="102">
    <mergeCell ref="B61:Y64"/>
    <mergeCell ref="Z57:AK60"/>
    <mergeCell ref="AL57:AW60"/>
    <mergeCell ref="B66:BI66"/>
    <mergeCell ref="AL61:AW64"/>
    <mergeCell ref="AX61:BI64"/>
    <mergeCell ref="Z46:AK49"/>
    <mergeCell ref="AL46:AW49"/>
    <mergeCell ref="B65:BI65"/>
    <mergeCell ref="AX57:BI60"/>
    <mergeCell ref="S59:V60"/>
    <mergeCell ref="W59:Y60"/>
    <mergeCell ref="AX46:BI49"/>
    <mergeCell ref="J54:Y56"/>
    <mergeCell ref="S42:Y43"/>
    <mergeCell ref="S33:V38"/>
    <mergeCell ref="W33:Y38"/>
    <mergeCell ref="K45:R45"/>
    <mergeCell ref="K35:R37"/>
    <mergeCell ref="K38:R38"/>
    <mergeCell ref="J39:Y41"/>
    <mergeCell ref="Z23:AK26"/>
    <mergeCell ref="Z31:AK34"/>
    <mergeCell ref="S23:Y24"/>
    <mergeCell ref="S25:V26"/>
    <mergeCell ref="W25:Y26"/>
    <mergeCell ref="S27:Y32"/>
    <mergeCell ref="K27:R29"/>
    <mergeCell ref="AX23:BI26"/>
    <mergeCell ref="AX35:BI38"/>
    <mergeCell ref="AX42:BI45"/>
    <mergeCell ref="AL42:AW45"/>
    <mergeCell ref="AX39:BI41"/>
    <mergeCell ref="AL23:AW26"/>
    <mergeCell ref="Z61:AK64"/>
    <mergeCell ref="S57:Y58"/>
    <mergeCell ref="S5:BI6"/>
    <mergeCell ref="AX11:BI14"/>
    <mergeCell ref="Z15:AK18"/>
    <mergeCell ref="AL15:AW18"/>
    <mergeCell ref="AX15:BI18"/>
    <mergeCell ref="AL19:AW22"/>
    <mergeCell ref="AX19:BI22"/>
    <mergeCell ref="Z50:AK53"/>
    <mergeCell ref="A2:BL3"/>
    <mergeCell ref="S13:V14"/>
    <mergeCell ref="Z39:AK41"/>
    <mergeCell ref="AL39:AW41"/>
    <mergeCell ref="Z35:AK38"/>
    <mergeCell ref="AL35:AW38"/>
    <mergeCell ref="AL27:AW30"/>
    <mergeCell ref="AL11:AW14"/>
    <mergeCell ref="S15:Y16"/>
    <mergeCell ref="S17:V18"/>
    <mergeCell ref="AX8:BI10"/>
    <mergeCell ref="Z11:AK14"/>
    <mergeCell ref="W17:Y18"/>
    <mergeCell ref="S11:Y12"/>
    <mergeCell ref="W13:Y14"/>
    <mergeCell ref="S8:Y10"/>
    <mergeCell ref="K23:R25"/>
    <mergeCell ref="B5:R6"/>
    <mergeCell ref="Z8:AK10"/>
    <mergeCell ref="AL8:AW10"/>
    <mergeCell ref="B8:R10"/>
    <mergeCell ref="B19:Y22"/>
    <mergeCell ref="Z19:AK22"/>
    <mergeCell ref="AL54:AW56"/>
    <mergeCell ref="AX54:BI56"/>
    <mergeCell ref="Z27:AK30"/>
    <mergeCell ref="AL50:AW53"/>
    <mergeCell ref="AX50:BI53"/>
    <mergeCell ref="Z42:AK45"/>
    <mergeCell ref="AX27:BI30"/>
    <mergeCell ref="AL31:AW34"/>
    <mergeCell ref="AX31:BI34"/>
    <mergeCell ref="Z54:AK56"/>
    <mergeCell ref="S44:V45"/>
    <mergeCell ref="S50:V53"/>
    <mergeCell ref="K26:R26"/>
    <mergeCell ref="K30:R30"/>
    <mergeCell ref="S46:Y49"/>
    <mergeCell ref="W44:Y45"/>
    <mergeCell ref="W50:Y53"/>
    <mergeCell ref="K31:R33"/>
    <mergeCell ref="K34:R34"/>
    <mergeCell ref="K46:R48"/>
    <mergeCell ref="B23:I60"/>
    <mergeCell ref="K50:R52"/>
    <mergeCell ref="K42:R44"/>
    <mergeCell ref="K49:R49"/>
    <mergeCell ref="J42:J53"/>
    <mergeCell ref="J57:J60"/>
    <mergeCell ref="K57:R59"/>
    <mergeCell ref="K60:R60"/>
    <mergeCell ref="K53:R53"/>
    <mergeCell ref="J23:J38"/>
    <mergeCell ref="K15:R17"/>
    <mergeCell ref="K18:R18"/>
    <mergeCell ref="B11:J18"/>
    <mergeCell ref="K14:R14"/>
    <mergeCell ref="K11:R13"/>
  </mergeCells>
  <printOptions/>
  <pageMargins left="0.7086614173228346" right="0.15748031496062992" top="0.984251968503937" bottom="0.5118110236220472" header="0.5118110236220472" footer="0.23622047244094488"/>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BM50"/>
  <sheetViews>
    <sheetView showGridLines="0" showZeros="0" view="pageBreakPreview" zoomScaleSheetLayoutView="100" workbookViewId="0" topLeftCell="A1">
      <selection activeCell="R9" sqref="R9:S9"/>
    </sheetView>
  </sheetViews>
  <sheetFormatPr defaultColWidth="9.140625" defaultRowHeight="12"/>
  <cols>
    <col min="1" max="1" width="2.57421875" style="0" customWidth="1"/>
    <col min="2" max="6" width="1.57421875" style="0" customWidth="1"/>
    <col min="7" max="7" width="3.421875" style="0" customWidth="1"/>
    <col min="8" max="43" width="1.57421875" style="0" customWidth="1"/>
    <col min="44" max="44" width="1.7109375" style="0" customWidth="1"/>
    <col min="45" max="62" width="1.57421875" style="0" customWidth="1"/>
    <col min="63" max="71" width="1.7109375" style="0" customWidth="1"/>
  </cols>
  <sheetData>
    <row r="1" spans="1:64" ht="15" customHeight="1">
      <c r="A1" s="5"/>
      <c r="B1" s="298" t="str">
        <f>'応・交①'!BF4</f>
        <v>24S</v>
      </c>
      <c r="C1" s="2"/>
      <c r="D1" s="2"/>
      <c r="E1" s="2"/>
      <c r="F1" s="2"/>
      <c r="U1" s="1"/>
      <c r="BL1" s="1" t="s">
        <v>320</v>
      </c>
    </row>
    <row r="2" spans="1:63" ht="15" customHeight="1">
      <c r="A2" s="469" t="s">
        <v>146</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row>
    <row r="3" spans="1:63" ht="15" customHeight="1">
      <c r="A3" s="469"/>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row>
    <row r="4" spans="1:63" ht="12" customHeight="1">
      <c r="A4" s="117"/>
      <c r="B4" s="118"/>
      <c r="C4" s="119"/>
      <c r="D4" s="119"/>
      <c r="E4" s="119"/>
      <c r="F4" s="119"/>
      <c r="G4" s="118"/>
      <c r="H4" s="118"/>
      <c r="I4" s="118"/>
      <c r="J4" s="118"/>
      <c r="K4" s="118"/>
      <c r="L4" s="120"/>
      <c r="M4" s="120"/>
      <c r="N4" s="120"/>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row>
    <row r="5" spans="1:63" ht="12" customHeight="1">
      <c r="A5" s="117"/>
      <c r="B5" s="496" t="s">
        <v>130</v>
      </c>
      <c r="C5" s="496"/>
      <c r="D5" s="496"/>
      <c r="E5" s="496"/>
      <c r="F5" s="496"/>
      <c r="G5" s="496"/>
      <c r="H5" s="496"/>
      <c r="I5" s="496"/>
      <c r="J5" s="496"/>
      <c r="K5" s="496"/>
      <c r="L5" s="496"/>
      <c r="M5" s="496"/>
      <c r="N5" s="497"/>
      <c r="O5" s="497"/>
      <c r="P5" s="497"/>
      <c r="Q5" s="497"/>
      <c r="R5" s="497"/>
      <c r="S5" s="497"/>
      <c r="T5" s="498">
        <f>'応・交①'!T24</f>
        <v>0</v>
      </c>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118"/>
    </row>
    <row r="6" spans="1:63" ht="12" customHeight="1">
      <c r="A6" s="117"/>
      <c r="B6" s="496"/>
      <c r="C6" s="496"/>
      <c r="D6" s="496"/>
      <c r="E6" s="496"/>
      <c r="F6" s="496"/>
      <c r="G6" s="496"/>
      <c r="H6" s="496"/>
      <c r="I6" s="496"/>
      <c r="J6" s="496"/>
      <c r="K6" s="496"/>
      <c r="L6" s="496"/>
      <c r="M6" s="496"/>
      <c r="N6" s="497"/>
      <c r="O6" s="497"/>
      <c r="P6" s="497"/>
      <c r="Q6" s="497"/>
      <c r="R6" s="497"/>
      <c r="S6" s="497"/>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499"/>
      <c r="BJ6" s="499"/>
      <c r="BK6" s="118"/>
    </row>
    <row r="7" spans="1:14" ht="12" customHeight="1">
      <c r="A7" s="5"/>
      <c r="C7" s="3"/>
      <c r="D7" s="3"/>
      <c r="E7" s="3"/>
      <c r="F7" s="3"/>
      <c r="L7" s="16"/>
      <c r="M7" s="16"/>
      <c r="N7" s="16"/>
    </row>
    <row r="8" spans="1:62" ht="54" customHeight="1">
      <c r="A8" s="5"/>
      <c r="B8" s="559" t="s">
        <v>287</v>
      </c>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row>
    <row r="9" spans="1:62" ht="15" customHeight="1">
      <c r="A9" s="5"/>
      <c r="B9" s="641" t="s">
        <v>71</v>
      </c>
      <c r="C9" s="654"/>
      <c r="D9" s="654"/>
      <c r="E9" s="654"/>
      <c r="F9" s="654"/>
      <c r="G9" s="654"/>
      <c r="H9" s="654"/>
      <c r="I9" s="654"/>
      <c r="J9" s="654"/>
      <c r="K9" s="654"/>
      <c r="L9" s="654"/>
      <c r="M9" s="654"/>
      <c r="N9" s="654"/>
      <c r="O9" s="654"/>
      <c r="P9" s="654"/>
      <c r="Q9" s="655"/>
      <c r="R9" s="656" t="s">
        <v>3</v>
      </c>
      <c r="S9" s="614"/>
      <c r="T9" s="657" t="s">
        <v>23</v>
      </c>
      <c r="U9" s="657"/>
      <c r="V9" s="657"/>
      <c r="W9" s="657"/>
      <c r="X9" s="658" t="s">
        <v>3</v>
      </c>
      <c r="Y9" s="614"/>
      <c r="Z9" s="633" t="s">
        <v>24</v>
      </c>
      <c r="AA9" s="633"/>
      <c r="AB9" s="633"/>
      <c r="AC9" s="633"/>
      <c r="AD9" s="633"/>
      <c r="AE9" s="643" t="s">
        <v>144</v>
      </c>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280"/>
    </row>
    <row r="10" spans="2:62" ht="12" customHeight="1">
      <c r="B10" s="632" t="s">
        <v>25</v>
      </c>
      <c r="C10" s="633"/>
      <c r="D10" s="633"/>
      <c r="E10" s="633"/>
      <c r="F10" s="633"/>
      <c r="G10" s="633"/>
      <c r="H10" s="633"/>
      <c r="I10" s="633"/>
      <c r="J10" s="633"/>
      <c r="K10" s="633"/>
      <c r="L10" s="633"/>
      <c r="M10" s="633"/>
      <c r="N10" s="633"/>
      <c r="O10" s="633"/>
      <c r="P10" s="633"/>
      <c r="Q10" s="634"/>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1"/>
      <c r="AY10" s="611"/>
      <c r="AZ10" s="611"/>
      <c r="BA10" s="611"/>
      <c r="BB10" s="611"/>
      <c r="BC10" s="611"/>
      <c r="BD10" s="612"/>
      <c r="BE10" s="612"/>
      <c r="BF10" s="612"/>
      <c r="BG10" s="612"/>
      <c r="BH10" s="612"/>
      <c r="BI10" s="612"/>
      <c r="BJ10" s="612"/>
    </row>
    <row r="11" spans="1:62" ht="15" customHeight="1">
      <c r="A11" s="5"/>
      <c r="B11" s="635"/>
      <c r="C11" s="636"/>
      <c r="D11" s="636"/>
      <c r="E11" s="636"/>
      <c r="F11" s="636"/>
      <c r="G11" s="636"/>
      <c r="H11" s="636"/>
      <c r="I11" s="636"/>
      <c r="J11" s="636"/>
      <c r="K11" s="636"/>
      <c r="L11" s="636"/>
      <c r="M11" s="636"/>
      <c r="N11" s="636"/>
      <c r="O11" s="636"/>
      <c r="P11" s="636"/>
      <c r="Q11" s="637"/>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1"/>
      <c r="AY11" s="611"/>
      <c r="AZ11" s="611"/>
      <c r="BA11" s="611"/>
      <c r="BB11" s="611"/>
      <c r="BC11" s="611"/>
      <c r="BD11" s="612"/>
      <c r="BE11" s="612"/>
      <c r="BF11" s="612"/>
      <c r="BG11" s="612"/>
      <c r="BH11" s="612"/>
      <c r="BI11" s="612"/>
      <c r="BJ11" s="612"/>
    </row>
    <row r="12" spans="1:62" ht="12" customHeight="1">
      <c r="A12" s="5"/>
      <c r="B12" s="632" t="s">
        <v>341</v>
      </c>
      <c r="C12" s="633"/>
      <c r="D12" s="633"/>
      <c r="E12" s="633"/>
      <c r="F12" s="633"/>
      <c r="G12" s="633"/>
      <c r="H12" s="633"/>
      <c r="I12" s="633"/>
      <c r="J12" s="633"/>
      <c r="K12" s="633"/>
      <c r="L12" s="633"/>
      <c r="M12" s="633"/>
      <c r="N12" s="633"/>
      <c r="O12" s="633"/>
      <c r="P12" s="633"/>
      <c r="Q12" s="634"/>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630"/>
      <c r="AO12" s="630"/>
      <c r="AP12" s="630"/>
      <c r="AQ12" s="630"/>
      <c r="AR12" s="630"/>
      <c r="AS12" s="630"/>
      <c r="AT12" s="630"/>
      <c r="AU12" s="630"/>
      <c r="AV12" s="630"/>
      <c r="AW12" s="630"/>
      <c r="AX12" s="630"/>
      <c r="AY12" s="630"/>
      <c r="AZ12" s="630"/>
      <c r="BA12" s="630"/>
      <c r="BB12" s="630"/>
      <c r="BC12" s="630"/>
      <c r="BD12" s="631"/>
      <c r="BE12" s="631"/>
      <c r="BF12" s="631"/>
      <c r="BG12" s="631"/>
      <c r="BH12" s="631"/>
      <c r="BI12" s="631"/>
      <c r="BJ12" s="631"/>
    </row>
    <row r="13" spans="1:62" ht="72.75" customHeight="1">
      <c r="A13" s="5"/>
      <c r="B13" s="644"/>
      <c r="C13" s="645"/>
      <c r="D13" s="645"/>
      <c r="E13" s="645"/>
      <c r="F13" s="645"/>
      <c r="G13" s="645"/>
      <c r="H13" s="645"/>
      <c r="I13" s="645"/>
      <c r="J13" s="645"/>
      <c r="K13" s="645"/>
      <c r="L13" s="645"/>
      <c r="M13" s="645"/>
      <c r="N13" s="645"/>
      <c r="O13" s="645"/>
      <c r="P13" s="645"/>
      <c r="Q13" s="646"/>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c r="AP13" s="630"/>
      <c r="AQ13" s="630"/>
      <c r="AR13" s="630"/>
      <c r="AS13" s="630"/>
      <c r="AT13" s="630"/>
      <c r="AU13" s="630"/>
      <c r="AV13" s="630"/>
      <c r="AW13" s="630"/>
      <c r="AX13" s="630"/>
      <c r="AY13" s="630"/>
      <c r="AZ13" s="630"/>
      <c r="BA13" s="630"/>
      <c r="BB13" s="630"/>
      <c r="BC13" s="630"/>
      <c r="BD13" s="631"/>
      <c r="BE13" s="631"/>
      <c r="BF13" s="631"/>
      <c r="BG13" s="631"/>
      <c r="BH13" s="631"/>
      <c r="BI13" s="631"/>
      <c r="BJ13" s="631"/>
    </row>
    <row r="14" spans="2:65" ht="15" customHeight="1">
      <c r="B14" s="641" t="s">
        <v>26</v>
      </c>
      <c r="C14" s="248"/>
      <c r="D14" s="248"/>
      <c r="E14" s="248"/>
      <c r="F14" s="248"/>
      <c r="G14" s="248"/>
      <c r="H14" s="248"/>
      <c r="I14" s="248"/>
      <c r="J14" s="248"/>
      <c r="K14" s="248"/>
      <c r="L14" s="248"/>
      <c r="M14" s="248"/>
      <c r="N14" s="248"/>
      <c r="O14" s="248"/>
      <c r="P14" s="248"/>
      <c r="Q14" s="642"/>
      <c r="R14" s="611"/>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12"/>
      <c r="BC14" s="612"/>
      <c r="BD14" s="612"/>
      <c r="BE14" s="612"/>
      <c r="BF14" s="629" t="s">
        <v>9</v>
      </c>
      <c r="BG14" s="629"/>
      <c r="BH14" s="629"/>
      <c r="BI14" s="629"/>
      <c r="BJ14" s="629"/>
      <c r="BM14" s="89"/>
    </row>
    <row r="15" spans="1:62" ht="12" customHeight="1">
      <c r="A15" s="5"/>
      <c r="B15" s="651" t="s">
        <v>211</v>
      </c>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52"/>
      <c r="AY15" s="652"/>
      <c r="AZ15" s="652"/>
      <c r="BA15" s="652"/>
      <c r="BB15" s="652"/>
      <c r="BC15" s="652"/>
      <c r="BD15" s="653"/>
      <c r="BE15" s="653"/>
      <c r="BF15" s="653"/>
      <c r="BG15" s="653"/>
      <c r="BH15" s="653"/>
      <c r="BI15" s="653"/>
      <c r="BJ15" s="653"/>
    </row>
    <row r="16" spans="2:62" s="5" customFormat="1" ht="15" customHeight="1">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3"/>
      <c r="BE16" s="653"/>
      <c r="BF16" s="653"/>
      <c r="BG16" s="653"/>
      <c r="BH16" s="653"/>
      <c r="BI16" s="653"/>
      <c r="BJ16" s="653"/>
    </row>
    <row r="17" spans="1:62" ht="21.75" customHeight="1">
      <c r="A17" s="5"/>
      <c r="B17" s="284" t="s">
        <v>207</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row>
    <row r="18" spans="1:62" ht="15" customHeight="1">
      <c r="A18" s="5"/>
      <c r="B18" s="667" t="s">
        <v>164</v>
      </c>
      <c r="C18" s="350"/>
      <c r="D18" s="350"/>
      <c r="E18" s="350"/>
      <c r="F18" s="350"/>
      <c r="G18" s="350"/>
      <c r="H18" s="350"/>
      <c r="I18" s="350"/>
      <c r="J18" s="350"/>
      <c r="K18" s="350"/>
      <c r="L18" s="350"/>
      <c r="M18" s="350"/>
      <c r="N18" s="350"/>
      <c r="O18" s="350"/>
      <c r="P18" s="350"/>
      <c r="Q18" s="350"/>
      <c r="R18" s="666"/>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614"/>
      <c r="AW18" s="614"/>
      <c r="AX18" s="614"/>
      <c r="AY18" s="614"/>
      <c r="AZ18" s="614"/>
      <c r="BA18" s="614"/>
      <c r="BB18" s="614"/>
      <c r="BC18" s="610" t="s">
        <v>21</v>
      </c>
      <c r="BD18" s="435"/>
      <c r="BE18" s="435"/>
      <c r="BF18" s="435"/>
      <c r="BG18" s="435"/>
      <c r="BH18" s="435"/>
      <c r="BI18" s="435"/>
      <c r="BJ18" s="435"/>
    </row>
    <row r="19" spans="1:62" ht="15" customHeight="1">
      <c r="A19" s="5"/>
      <c r="B19" s="263" t="s">
        <v>151</v>
      </c>
      <c r="C19" s="293"/>
      <c r="D19" s="293"/>
      <c r="E19" s="293"/>
      <c r="F19" s="293"/>
      <c r="G19" s="293"/>
      <c r="H19" s="293"/>
      <c r="I19" s="293"/>
      <c r="J19" s="293"/>
      <c r="K19" s="293"/>
      <c r="L19" s="294"/>
      <c r="M19" s="620" t="s">
        <v>313</v>
      </c>
      <c r="N19" s="350"/>
      <c r="O19" s="350"/>
      <c r="P19" s="350"/>
      <c r="Q19" s="350"/>
      <c r="R19" s="648" t="s">
        <v>314</v>
      </c>
      <c r="S19" s="640"/>
      <c r="T19" s="248" t="s">
        <v>315</v>
      </c>
      <c r="U19" s="248"/>
      <c r="V19" s="248"/>
      <c r="W19" s="248"/>
      <c r="X19" s="248"/>
      <c r="Y19" s="248"/>
      <c r="Z19" s="639" t="s">
        <v>314</v>
      </c>
      <c r="AA19" s="640"/>
      <c r="AB19" s="248" t="s">
        <v>316</v>
      </c>
      <c r="AC19" s="248"/>
      <c r="AD19" s="248"/>
      <c r="AE19" s="248"/>
      <c r="AF19" s="248"/>
      <c r="AG19" s="248"/>
      <c r="AH19" s="248"/>
      <c r="AI19" s="248"/>
      <c r="AJ19" s="248"/>
      <c r="AK19" s="642"/>
      <c r="AL19" s="638" t="s">
        <v>22</v>
      </c>
      <c r="AM19" s="329"/>
      <c r="AN19" s="329"/>
      <c r="AO19" s="366"/>
      <c r="AP19" s="348"/>
      <c r="AQ19" s="614"/>
      <c r="AR19" s="614"/>
      <c r="AS19" s="614"/>
      <c r="AT19" s="614"/>
      <c r="AU19" s="614"/>
      <c r="AV19" s="614"/>
      <c r="AW19" s="614"/>
      <c r="AX19" s="614"/>
      <c r="AY19" s="614"/>
      <c r="AZ19" s="614"/>
      <c r="BA19" s="614"/>
      <c r="BB19" s="615"/>
      <c r="BC19" s="628" t="s">
        <v>21</v>
      </c>
      <c r="BD19" s="293"/>
      <c r="BE19" s="293"/>
      <c r="BF19" s="293"/>
      <c r="BG19" s="293"/>
      <c r="BH19" s="293"/>
      <c r="BI19" s="293"/>
      <c r="BJ19" s="294"/>
    </row>
    <row r="20" spans="1:62" ht="15" customHeight="1">
      <c r="A20" s="5"/>
      <c r="B20" s="295"/>
      <c r="C20" s="282"/>
      <c r="D20" s="282"/>
      <c r="E20" s="282"/>
      <c r="F20" s="282"/>
      <c r="G20" s="282"/>
      <c r="H20" s="282"/>
      <c r="I20" s="282"/>
      <c r="J20" s="282"/>
      <c r="K20" s="282"/>
      <c r="L20" s="290"/>
      <c r="M20" s="620" t="s">
        <v>0</v>
      </c>
      <c r="N20" s="350"/>
      <c r="O20" s="350"/>
      <c r="P20" s="350"/>
      <c r="Q20" s="350"/>
      <c r="R20" s="649"/>
      <c r="S20" s="650"/>
      <c r="T20" s="650"/>
      <c r="U20" s="650"/>
      <c r="V20" s="650"/>
      <c r="W20" s="650"/>
      <c r="X20" s="650"/>
      <c r="Y20" s="650"/>
      <c r="Z20" s="650"/>
      <c r="AA20" s="650"/>
      <c r="AB20" s="614"/>
      <c r="AC20" s="614"/>
      <c r="AD20" s="614"/>
      <c r="AE20" s="647" t="s">
        <v>145</v>
      </c>
      <c r="AF20" s="305"/>
      <c r="AG20" s="305"/>
      <c r="AH20" s="305"/>
      <c r="AI20" s="305"/>
      <c r="AJ20" s="305"/>
      <c r="AK20" s="280"/>
      <c r="AL20" s="330"/>
      <c r="AM20" s="388"/>
      <c r="AN20" s="388"/>
      <c r="AO20" s="367"/>
      <c r="AP20" s="532"/>
      <c r="AQ20" s="532"/>
      <c r="AR20" s="532"/>
      <c r="AS20" s="532"/>
      <c r="AT20" s="532"/>
      <c r="AU20" s="532"/>
      <c r="AV20" s="532"/>
      <c r="AW20" s="532"/>
      <c r="AX20" s="532"/>
      <c r="AY20" s="532"/>
      <c r="AZ20" s="532"/>
      <c r="BA20" s="532"/>
      <c r="BB20" s="616"/>
      <c r="BC20" s="295"/>
      <c r="BD20" s="282"/>
      <c r="BE20" s="282"/>
      <c r="BF20" s="282"/>
      <c r="BG20" s="282"/>
      <c r="BH20" s="282"/>
      <c r="BI20" s="282"/>
      <c r="BJ20" s="290"/>
    </row>
    <row r="21" spans="1:62" ht="15" customHeight="1">
      <c r="A21" s="5"/>
      <c r="B21" s="295"/>
      <c r="C21" s="282"/>
      <c r="D21" s="282"/>
      <c r="E21" s="282"/>
      <c r="F21" s="282"/>
      <c r="G21" s="282"/>
      <c r="H21" s="282"/>
      <c r="I21" s="282"/>
      <c r="J21" s="282"/>
      <c r="K21" s="282"/>
      <c r="L21" s="290"/>
      <c r="M21" s="620" t="s">
        <v>1</v>
      </c>
      <c r="N21" s="350"/>
      <c r="O21" s="350"/>
      <c r="P21" s="350"/>
      <c r="Q21" s="350"/>
      <c r="R21" s="649"/>
      <c r="S21" s="650"/>
      <c r="T21" s="650"/>
      <c r="U21" s="650"/>
      <c r="V21" s="650"/>
      <c r="W21" s="650"/>
      <c r="X21" s="650"/>
      <c r="Y21" s="650"/>
      <c r="Z21" s="650"/>
      <c r="AA21" s="650"/>
      <c r="AB21" s="614"/>
      <c r="AC21" s="614"/>
      <c r="AD21" s="614"/>
      <c r="AE21" s="647" t="s">
        <v>145</v>
      </c>
      <c r="AF21" s="305"/>
      <c r="AG21" s="305"/>
      <c r="AH21" s="305"/>
      <c r="AI21" s="305"/>
      <c r="AJ21" s="305"/>
      <c r="AK21" s="280"/>
      <c r="AL21" s="330"/>
      <c r="AM21" s="388"/>
      <c r="AN21" s="388"/>
      <c r="AO21" s="367"/>
      <c r="AP21" s="532"/>
      <c r="AQ21" s="532"/>
      <c r="AR21" s="532"/>
      <c r="AS21" s="532"/>
      <c r="AT21" s="532"/>
      <c r="AU21" s="532"/>
      <c r="AV21" s="532"/>
      <c r="AW21" s="532"/>
      <c r="AX21" s="532"/>
      <c r="AY21" s="532"/>
      <c r="AZ21" s="532"/>
      <c r="BA21" s="532"/>
      <c r="BB21" s="616"/>
      <c r="BC21" s="295"/>
      <c r="BD21" s="282"/>
      <c r="BE21" s="282"/>
      <c r="BF21" s="282"/>
      <c r="BG21" s="282"/>
      <c r="BH21" s="282"/>
      <c r="BI21" s="282"/>
      <c r="BJ21" s="290"/>
    </row>
    <row r="22" spans="2:62" ht="15" customHeight="1">
      <c r="B22" s="275"/>
      <c r="C22" s="284"/>
      <c r="D22" s="284"/>
      <c r="E22" s="284"/>
      <c r="F22" s="284"/>
      <c r="G22" s="284"/>
      <c r="H22" s="284"/>
      <c r="I22" s="284"/>
      <c r="J22" s="284"/>
      <c r="K22" s="284"/>
      <c r="L22" s="276"/>
      <c r="M22" s="620" t="s">
        <v>2</v>
      </c>
      <c r="N22" s="350"/>
      <c r="O22" s="350"/>
      <c r="P22" s="350"/>
      <c r="Q22" s="350"/>
      <c r="R22" s="649"/>
      <c r="S22" s="650"/>
      <c r="T22" s="650"/>
      <c r="U22" s="650"/>
      <c r="V22" s="650"/>
      <c r="W22" s="650"/>
      <c r="X22" s="650"/>
      <c r="Y22" s="650"/>
      <c r="Z22" s="650"/>
      <c r="AA22" s="650"/>
      <c r="AB22" s="614"/>
      <c r="AC22" s="614"/>
      <c r="AD22" s="614"/>
      <c r="AE22" s="647" t="s">
        <v>145</v>
      </c>
      <c r="AF22" s="305"/>
      <c r="AG22" s="305"/>
      <c r="AH22" s="305"/>
      <c r="AI22" s="305"/>
      <c r="AJ22" s="305"/>
      <c r="AK22" s="280"/>
      <c r="AL22" s="332"/>
      <c r="AM22" s="333"/>
      <c r="AN22" s="333"/>
      <c r="AO22" s="368"/>
      <c r="AP22" s="534"/>
      <c r="AQ22" s="534"/>
      <c r="AR22" s="534"/>
      <c r="AS22" s="534"/>
      <c r="AT22" s="534"/>
      <c r="AU22" s="534"/>
      <c r="AV22" s="534"/>
      <c r="AW22" s="534"/>
      <c r="AX22" s="534"/>
      <c r="AY22" s="534"/>
      <c r="AZ22" s="534"/>
      <c r="BA22" s="534"/>
      <c r="BB22" s="617"/>
      <c r="BC22" s="275"/>
      <c r="BD22" s="284"/>
      <c r="BE22" s="284"/>
      <c r="BF22" s="284"/>
      <c r="BG22" s="284"/>
      <c r="BH22" s="284"/>
      <c r="BI22" s="284"/>
      <c r="BJ22" s="276"/>
    </row>
    <row r="23" spans="2:62" ht="5.25" customHeight="1">
      <c r="B23" s="100"/>
      <c r="C23" s="100"/>
      <c r="D23" s="134"/>
      <c r="E23" s="134"/>
      <c r="F23" s="134"/>
      <c r="G23" s="134"/>
      <c r="H23" s="134"/>
      <c r="I23" s="134"/>
      <c r="J23" s="134"/>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78"/>
      <c r="BD23" s="81"/>
      <c r="BE23" s="81"/>
      <c r="BF23" s="81"/>
      <c r="BG23" s="81"/>
      <c r="BH23" s="81"/>
      <c r="BI23" s="81"/>
      <c r="BJ23" s="81"/>
    </row>
    <row r="24" spans="1:62" ht="12" customHeight="1">
      <c r="A24" s="5"/>
      <c r="B24" s="77"/>
      <c r="C24" s="668" t="s">
        <v>339</v>
      </c>
      <c r="D24" s="669"/>
      <c r="E24" s="669"/>
      <c r="G24" s="671" t="s">
        <v>337</v>
      </c>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78"/>
      <c r="AM24" s="668" t="s">
        <v>338</v>
      </c>
      <c r="AN24" s="669"/>
      <c r="AO24" s="669"/>
      <c r="AP24" s="78"/>
      <c r="AQ24" s="659" t="s">
        <v>337</v>
      </c>
      <c r="AR24" s="660"/>
      <c r="AS24" s="660"/>
      <c r="AT24" s="660"/>
      <c r="AU24" s="660"/>
      <c r="AV24" s="660"/>
      <c r="AW24" s="660"/>
      <c r="AX24" s="660"/>
      <c r="AY24" s="660"/>
      <c r="AZ24" s="660"/>
      <c r="BA24" s="660"/>
      <c r="BB24" s="660"/>
      <c r="BC24" s="660"/>
      <c r="BD24" s="660"/>
      <c r="BE24" s="660"/>
      <c r="BF24" s="660"/>
      <c r="BG24" s="660"/>
      <c r="BH24" s="6"/>
      <c r="BI24" s="6"/>
      <c r="BJ24" s="6"/>
    </row>
    <row r="25" spans="1:62" ht="12" customHeight="1">
      <c r="A25" s="5"/>
      <c r="B25" s="78"/>
      <c r="C25" s="669"/>
      <c r="D25" s="669"/>
      <c r="E25" s="669"/>
      <c r="G25" s="661" t="s">
        <v>336</v>
      </c>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M25" s="669"/>
      <c r="AN25" s="669"/>
      <c r="AO25" s="669"/>
      <c r="AP25" s="78"/>
      <c r="AQ25" s="661" t="s">
        <v>340</v>
      </c>
      <c r="AR25" s="329"/>
      <c r="AS25" s="329"/>
      <c r="AT25" s="329"/>
      <c r="AU25" s="329"/>
      <c r="AV25" s="329"/>
      <c r="AW25" s="329"/>
      <c r="AX25" s="329"/>
      <c r="AY25" s="329"/>
      <c r="AZ25" s="329"/>
      <c r="BA25" s="329"/>
      <c r="BB25" s="329"/>
      <c r="BC25" s="329"/>
      <c r="BD25" s="329"/>
      <c r="BE25" s="329"/>
      <c r="BF25" s="329"/>
      <c r="BG25" s="329"/>
      <c r="BH25" s="6"/>
      <c r="BI25" s="6"/>
      <c r="BJ25" s="6"/>
    </row>
    <row r="26" spans="1:62" ht="4.5" customHeight="1">
      <c r="A26" s="5"/>
      <c r="B26" s="78"/>
      <c r="C26" s="78"/>
      <c r="D26" s="78"/>
      <c r="E26" s="78"/>
      <c r="F26" s="78"/>
      <c r="G26" s="78"/>
      <c r="H26" s="78"/>
      <c r="I26" s="78"/>
      <c r="J26" s="78"/>
      <c r="K26" s="104"/>
      <c r="L26" s="104"/>
      <c r="M26" s="104"/>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6"/>
      <c r="BE26" s="6"/>
      <c r="BF26" s="6"/>
      <c r="BG26" s="6"/>
      <c r="BH26" s="6"/>
      <c r="BI26" s="6"/>
      <c r="BJ26" s="6"/>
    </row>
    <row r="27" spans="1:62" ht="15" customHeight="1">
      <c r="A27" s="5"/>
      <c r="B27" s="284" t="s">
        <v>208</v>
      </c>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row>
    <row r="28" spans="1:62" ht="15" customHeight="1">
      <c r="A28" s="5"/>
      <c r="B28" s="662" t="s">
        <v>3</v>
      </c>
      <c r="C28" s="663"/>
      <c r="D28" s="670" t="s">
        <v>73</v>
      </c>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0"/>
      <c r="AY28" s="670"/>
      <c r="AZ28" s="670"/>
      <c r="BA28" s="670"/>
      <c r="BB28" s="670"/>
      <c r="BC28" s="670"/>
      <c r="BD28" s="435"/>
      <c r="BE28" s="435"/>
      <c r="BF28" s="435"/>
      <c r="BG28" s="435"/>
      <c r="BH28" s="435"/>
      <c r="BI28" s="435"/>
      <c r="BJ28" s="435"/>
    </row>
    <row r="29" spans="1:62" ht="15" customHeight="1">
      <c r="A29" s="5"/>
      <c r="B29" s="664" t="s">
        <v>3</v>
      </c>
      <c r="C29" s="665"/>
      <c r="D29" s="670" t="s">
        <v>74</v>
      </c>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0"/>
      <c r="AY29" s="670"/>
      <c r="AZ29" s="670"/>
      <c r="BA29" s="670"/>
      <c r="BB29" s="670"/>
      <c r="BC29" s="670"/>
      <c r="BD29" s="435"/>
      <c r="BE29" s="435"/>
      <c r="BF29" s="435"/>
      <c r="BG29" s="435"/>
      <c r="BH29" s="435"/>
      <c r="BI29" s="435"/>
      <c r="BJ29" s="435"/>
    </row>
    <row r="30" spans="1:30" ht="8.25" customHeight="1">
      <c r="A30" s="4"/>
      <c r="AD30" s="92"/>
    </row>
    <row r="31" spans="1:62" ht="15" customHeight="1">
      <c r="A31" s="5"/>
      <c r="B31" s="284" t="s">
        <v>209</v>
      </c>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row>
    <row r="32" spans="1:62" ht="6" customHeight="1">
      <c r="A32" s="5"/>
      <c r="B32" s="453"/>
      <c r="C32" s="294"/>
      <c r="D32" s="613" t="s">
        <v>286</v>
      </c>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1"/>
      <c r="AV32" s="621"/>
      <c r="AW32" s="621"/>
      <c r="AX32" s="621"/>
      <c r="AY32" s="621"/>
      <c r="AZ32" s="621"/>
      <c r="BA32" s="621"/>
      <c r="BB32" s="621"/>
      <c r="BC32" s="621"/>
      <c r="BD32" s="621"/>
      <c r="BE32" s="621"/>
      <c r="BF32" s="621"/>
      <c r="BG32" s="621"/>
      <c r="BH32" s="621"/>
      <c r="BI32" s="621"/>
      <c r="BJ32" s="622"/>
    </row>
    <row r="33" spans="1:62" ht="12" customHeight="1">
      <c r="A33" s="4"/>
      <c r="B33" s="295"/>
      <c r="C33" s="290"/>
      <c r="D33" s="623"/>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4"/>
      <c r="AT33" s="624"/>
      <c r="AU33" s="624"/>
      <c r="AV33" s="624"/>
      <c r="AW33" s="624"/>
      <c r="AX33" s="624"/>
      <c r="AY33" s="624"/>
      <c r="AZ33" s="624"/>
      <c r="BA33" s="624"/>
      <c r="BB33" s="624"/>
      <c r="BC33" s="624"/>
      <c r="BD33" s="624"/>
      <c r="BE33" s="624"/>
      <c r="BF33" s="624"/>
      <c r="BG33" s="624"/>
      <c r="BH33" s="624"/>
      <c r="BI33" s="624"/>
      <c r="BJ33" s="540"/>
    </row>
    <row r="34" spans="1:62" ht="15" customHeight="1">
      <c r="A34" s="5"/>
      <c r="B34" s="295"/>
      <c r="C34" s="290"/>
      <c r="D34" s="538"/>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c r="BB34" s="624"/>
      <c r="BC34" s="624"/>
      <c r="BD34" s="624"/>
      <c r="BE34" s="624"/>
      <c r="BF34" s="624"/>
      <c r="BG34" s="624"/>
      <c r="BH34" s="624"/>
      <c r="BI34" s="624"/>
      <c r="BJ34" s="540"/>
    </row>
    <row r="35" spans="1:62" ht="15" customHeight="1">
      <c r="A35" s="5"/>
      <c r="B35" s="618" t="s">
        <v>3</v>
      </c>
      <c r="C35" s="619"/>
      <c r="D35" s="538"/>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c r="BH35" s="624"/>
      <c r="BI35" s="624"/>
      <c r="BJ35" s="540"/>
    </row>
    <row r="36" spans="1:62" ht="15" customHeight="1">
      <c r="A36" s="5"/>
      <c r="B36" s="295"/>
      <c r="C36" s="290"/>
      <c r="D36" s="538"/>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4"/>
      <c r="BD36" s="624"/>
      <c r="BE36" s="624"/>
      <c r="BF36" s="624"/>
      <c r="BG36" s="624"/>
      <c r="BH36" s="624"/>
      <c r="BI36" s="624"/>
      <c r="BJ36" s="540"/>
    </row>
    <row r="37" spans="1:62" ht="12" customHeight="1">
      <c r="A37" s="5"/>
      <c r="B37" s="295"/>
      <c r="C37" s="290"/>
      <c r="D37" s="538"/>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c r="BB37" s="624"/>
      <c r="BC37" s="624"/>
      <c r="BD37" s="624"/>
      <c r="BE37" s="624"/>
      <c r="BF37" s="624"/>
      <c r="BG37" s="624"/>
      <c r="BH37" s="624"/>
      <c r="BI37" s="624"/>
      <c r="BJ37" s="540"/>
    </row>
    <row r="38" spans="1:62" ht="5.25" customHeight="1">
      <c r="A38" s="5"/>
      <c r="B38" s="275"/>
      <c r="C38" s="276"/>
      <c r="D38" s="625"/>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626"/>
      <c r="AX38" s="626"/>
      <c r="AY38" s="626"/>
      <c r="AZ38" s="626"/>
      <c r="BA38" s="626"/>
      <c r="BB38" s="626"/>
      <c r="BC38" s="626"/>
      <c r="BD38" s="626"/>
      <c r="BE38" s="626"/>
      <c r="BF38" s="626"/>
      <c r="BG38" s="626"/>
      <c r="BH38" s="626"/>
      <c r="BI38" s="626"/>
      <c r="BJ38" s="627"/>
    </row>
    <row r="39" spans="1:30" ht="9" customHeight="1">
      <c r="A39" s="4"/>
      <c r="AD39" s="92"/>
    </row>
    <row r="40" spans="1:62" ht="15" customHeight="1">
      <c r="A40" s="5"/>
      <c r="B40" s="284" t="s">
        <v>212</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row>
    <row r="41" spans="1:62" ht="9.75" customHeight="1">
      <c r="A41" s="5"/>
      <c r="B41" s="453"/>
      <c r="C41" s="294"/>
      <c r="D41" s="613" t="s">
        <v>213</v>
      </c>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4"/>
    </row>
    <row r="42" spans="1:62" ht="15" customHeight="1">
      <c r="A42" s="5"/>
      <c r="B42" s="618" t="s">
        <v>3</v>
      </c>
      <c r="C42" s="619"/>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0"/>
    </row>
    <row r="43" spans="1:62" ht="8.25" customHeight="1">
      <c r="A43" s="5"/>
      <c r="B43" s="275"/>
      <c r="C43" s="276"/>
      <c r="D43" s="275"/>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76"/>
    </row>
    <row r="44" ht="15" customHeight="1">
      <c r="A44" s="5"/>
    </row>
    <row r="45" spans="1:62" ht="15" customHeight="1">
      <c r="A45" s="5"/>
      <c r="B45" s="284" t="s">
        <v>375</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row>
    <row r="46" spans="1:62" ht="15" customHeight="1">
      <c r="A46" s="5"/>
      <c r="B46" s="675" t="s">
        <v>342</v>
      </c>
      <c r="C46" s="676"/>
      <c r="D46" s="676"/>
      <c r="E46" s="676"/>
      <c r="F46" s="676"/>
      <c r="G46" s="676"/>
      <c r="H46" s="248"/>
      <c r="I46" s="248"/>
      <c r="J46" s="248"/>
      <c r="K46" s="248"/>
      <c r="L46" s="642"/>
      <c r="M46" s="662"/>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77"/>
      <c r="AQ46" s="672" t="s">
        <v>343</v>
      </c>
      <c r="AR46" s="673"/>
      <c r="AS46" s="673"/>
      <c r="AT46" s="673"/>
      <c r="AU46" s="674"/>
      <c r="AV46" s="678"/>
      <c r="AW46" s="679"/>
      <c r="AX46" s="679"/>
      <c r="AY46" s="679"/>
      <c r="AZ46" s="679"/>
      <c r="BA46" s="679"/>
      <c r="BB46" s="679"/>
      <c r="BC46" s="679"/>
      <c r="BD46" s="679"/>
      <c r="BE46" s="679"/>
      <c r="BF46" s="679"/>
      <c r="BG46" s="679"/>
      <c r="BH46" s="679"/>
      <c r="BI46" s="679"/>
      <c r="BJ46" s="680"/>
    </row>
    <row r="47" spans="1:62" ht="15" customHeight="1">
      <c r="A47" s="5"/>
      <c r="B47" s="675" t="s">
        <v>376</v>
      </c>
      <c r="C47" s="676"/>
      <c r="D47" s="676"/>
      <c r="E47" s="676"/>
      <c r="F47" s="676"/>
      <c r="G47" s="676"/>
      <c r="H47" s="248"/>
      <c r="I47" s="248"/>
      <c r="J47" s="248"/>
      <c r="K47" s="248"/>
      <c r="L47" s="642"/>
      <c r="M47" s="662"/>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77"/>
      <c r="AQ47" s="672" t="s">
        <v>343</v>
      </c>
      <c r="AR47" s="673"/>
      <c r="AS47" s="673"/>
      <c r="AT47" s="673"/>
      <c r="AU47" s="674"/>
      <c r="AV47" s="681"/>
      <c r="AW47" s="679"/>
      <c r="AX47" s="679"/>
      <c r="AY47" s="679"/>
      <c r="AZ47" s="679"/>
      <c r="BA47" s="679"/>
      <c r="BB47" s="679"/>
      <c r="BC47" s="679"/>
      <c r="BD47" s="679"/>
      <c r="BE47" s="679"/>
      <c r="BF47" s="679"/>
      <c r="BG47" s="679"/>
      <c r="BH47" s="679"/>
      <c r="BI47" s="679"/>
      <c r="BJ47" s="680"/>
    </row>
    <row r="48" spans="2:62" ht="15" customHeight="1">
      <c r="B48" s="675" t="s">
        <v>344</v>
      </c>
      <c r="C48" s="676"/>
      <c r="D48" s="676"/>
      <c r="E48" s="676"/>
      <c r="F48" s="676"/>
      <c r="G48" s="676"/>
      <c r="H48" s="248"/>
      <c r="I48" s="248"/>
      <c r="J48" s="248"/>
      <c r="K48" s="248"/>
      <c r="L48" s="642"/>
      <c r="M48" s="662"/>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77"/>
      <c r="AQ48" s="672" t="s">
        <v>343</v>
      </c>
      <c r="AR48" s="673"/>
      <c r="AS48" s="673"/>
      <c r="AT48" s="673"/>
      <c r="AU48" s="674"/>
      <c r="AV48" s="289" t="s">
        <v>345</v>
      </c>
      <c r="AW48" s="305"/>
      <c r="AX48" s="305"/>
      <c r="AY48" s="305"/>
      <c r="AZ48" s="305"/>
      <c r="BA48" s="305"/>
      <c r="BB48" s="685"/>
      <c r="BC48" s="640"/>
      <c r="BD48" s="640"/>
      <c r="BE48" s="640"/>
      <c r="BF48" s="640"/>
      <c r="BG48" s="640"/>
      <c r="BH48" s="640"/>
      <c r="BI48" s="682" t="s">
        <v>346</v>
      </c>
      <c r="BJ48" s="280"/>
    </row>
    <row r="49" spans="2:62" ht="15" customHeight="1">
      <c r="B49" s="675" t="s">
        <v>347</v>
      </c>
      <c r="C49" s="676"/>
      <c r="D49" s="676"/>
      <c r="E49" s="676"/>
      <c r="F49" s="676"/>
      <c r="G49" s="676"/>
      <c r="H49" s="248"/>
      <c r="I49" s="248"/>
      <c r="J49" s="248"/>
      <c r="K49" s="248"/>
      <c r="L49" s="642"/>
      <c r="M49" s="662"/>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77"/>
      <c r="AQ49" s="672" t="s">
        <v>343</v>
      </c>
      <c r="AR49" s="673"/>
      <c r="AS49" s="673"/>
      <c r="AT49" s="673"/>
      <c r="AU49" s="674"/>
      <c r="AV49" s="675" t="s">
        <v>348</v>
      </c>
      <c r="AW49" s="305"/>
      <c r="AX49" s="305"/>
      <c r="AY49" s="305"/>
      <c r="AZ49" s="305"/>
      <c r="BA49" s="219" t="s">
        <v>310</v>
      </c>
      <c r="BB49" s="685"/>
      <c r="BC49" s="640"/>
      <c r="BD49" s="640"/>
      <c r="BE49" s="640"/>
      <c r="BF49" s="640"/>
      <c r="BG49" s="640"/>
      <c r="BH49" s="640"/>
      <c r="BI49" s="683" t="s">
        <v>349</v>
      </c>
      <c r="BJ49" s="280"/>
    </row>
    <row r="50" spans="2:62" ht="15" customHeight="1">
      <c r="B50" s="675" t="s">
        <v>350</v>
      </c>
      <c r="C50" s="676"/>
      <c r="D50" s="676"/>
      <c r="E50" s="676"/>
      <c r="F50" s="676"/>
      <c r="G50" s="676"/>
      <c r="H50" s="248"/>
      <c r="I50" s="248"/>
      <c r="J50" s="248"/>
      <c r="K50" s="248"/>
      <c r="L50" s="642"/>
      <c r="M50" s="498"/>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672" t="s">
        <v>343</v>
      </c>
      <c r="AR50" s="673"/>
      <c r="AS50" s="673"/>
      <c r="AT50" s="673"/>
      <c r="AU50" s="674"/>
      <c r="AV50" s="684"/>
      <c r="AW50" s="305"/>
      <c r="AX50" s="305"/>
      <c r="AY50" s="305"/>
      <c r="AZ50" s="305"/>
      <c r="BA50" s="305"/>
      <c r="BB50" s="305"/>
      <c r="BC50" s="305"/>
      <c r="BD50" s="305"/>
      <c r="BE50" s="305"/>
      <c r="BF50" s="305"/>
      <c r="BG50" s="305"/>
      <c r="BH50" s="305"/>
      <c r="BI50" s="305"/>
      <c r="BJ50" s="280"/>
    </row>
    <row r="51" ht="15" customHeight="1"/>
    <row r="52" ht="15" customHeight="1"/>
  </sheetData>
  <sheetProtection password="8F89" sheet="1" selectLockedCells="1"/>
  <mergeCells count="85">
    <mergeCell ref="B48:L48"/>
    <mergeCell ref="B49:L49"/>
    <mergeCell ref="B50:L50"/>
    <mergeCell ref="M48:AP48"/>
    <mergeCell ref="M49:AP49"/>
    <mergeCell ref="M50:AP50"/>
    <mergeCell ref="AQ48:AU48"/>
    <mergeCell ref="AQ49:AU49"/>
    <mergeCell ref="AQ50:AU50"/>
    <mergeCell ref="BI48:BJ48"/>
    <mergeCell ref="BI49:BJ49"/>
    <mergeCell ref="AV50:BJ50"/>
    <mergeCell ref="BB49:BH49"/>
    <mergeCell ref="BB48:BH48"/>
    <mergeCell ref="AV48:BA48"/>
    <mergeCell ref="AV49:AZ49"/>
    <mergeCell ref="B43:C43"/>
    <mergeCell ref="B45:BJ45"/>
    <mergeCell ref="AQ47:AU47"/>
    <mergeCell ref="B47:L47"/>
    <mergeCell ref="M46:AP46"/>
    <mergeCell ref="M47:AP47"/>
    <mergeCell ref="B46:L46"/>
    <mergeCell ref="AQ46:AU46"/>
    <mergeCell ref="AV46:BJ47"/>
    <mergeCell ref="B41:C41"/>
    <mergeCell ref="G24:AK24"/>
    <mergeCell ref="D28:BJ28"/>
    <mergeCell ref="G25:AK25"/>
    <mergeCell ref="AM24:AO25"/>
    <mergeCell ref="B32:C34"/>
    <mergeCell ref="C24:E25"/>
    <mergeCell ref="D29:BJ29"/>
    <mergeCell ref="B36:C38"/>
    <mergeCell ref="AQ24:BG24"/>
    <mergeCell ref="AQ25:BG25"/>
    <mergeCell ref="B31:BJ31"/>
    <mergeCell ref="B28:C28"/>
    <mergeCell ref="B29:C29"/>
    <mergeCell ref="B27:BJ27"/>
    <mergeCell ref="A2:BK3"/>
    <mergeCell ref="B9:Q9"/>
    <mergeCell ref="R9:S9"/>
    <mergeCell ref="T9:W9"/>
    <mergeCell ref="X9:Y9"/>
    <mergeCell ref="B5:S6"/>
    <mergeCell ref="T5:BJ6"/>
    <mergeCell ref="B19:L22"/>
    <mergeCell ref="B15:BJ16"/>
    <mergeCell ref="R21:AD21"/>
    <mergeCell ref="R22:AD22"/>
    <mergeCell ref="R18:BB18"/>
    <mergeCell ref="B18:Q18"/>
    <mergeCell ref="AE21:AK21"/>
    <mergeCell ref="AE22:AK22"/>
    <mergeCell ref="M22:Q22"/>
    <mergeCell ref="B8:BJ8"/>
    <mergeCell ref="AE9:BJ9"/>
    <mergeCell ref="Z9:AD9"/>
    <mergeCell ref="B12:Q13"/>
    <mergeCell ref="AL19:AO22"/>
    <mergeCell ref="T19:Y19"/>
    <mergeCell ref="M20:Q20"/>
    <mergeCell ref="Z19:AA19"/>
    <mergeCell ref="AE20:AK20"/>
    <mergeCell ref="AB19:AK19"/>
    <mergeCell ref="M19:Q19"/>
    <mergeCell ref="R19:S19"/>
    <mergeCell ref="R20:AD20"/>
    <mergeCell ref="B17:BJ17"/>
    <mergeCell ref="BF14:BJ14"/>
    <mergeCell ref="R10:BJ11"/>
    <mergeCell ref="R12:BJ13"/>
    <mergeCell ref="B10:Q11"/>
    <mergeCell ref="B14:Q14"/>
    <mergeCell ref="BC18:BJ18"/>
    <mergeCell ref="R14:BE14"/>
    <mergeCell ref="D41:BJ43"/>
    <mergeCell ref="AP19:BB22"/>
    <mergeCell ref="B40:BJ40"/>
    <mergeCell ref="B42:C42"/>
    <mergeCell ref="M21:Q21"/>
    <mergeCell ref="D32:BJ38"/>
    <mergeCell ref="B35:C35"/>
    <mergeCell ref="BC19:BJ22"/>
  </mergeCells>
  <printOptions/>
  <pageMargins left="0.7086614173228346" right="0.15748031496062992" top="0.984251968503937" bottom="0.5118110236220472" header="0.5118110236220472" footer="0.23622047244094488"/>
  <pageSetup horizontalDpi="300" verticalDpi="3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BI63"/>
  <sheetViews>
    <sheetView showGridLines="0" view="pageBreakPreview" zoomScaleNormal="25" zoomScaleSheetLayoutView="100" zoomScalePageLayoutView="0" workbookViewId="0" topLeftCell="A1">
      <selection activeCell="AV2" sqref="AV2:AW2"/>
    </sheetView>
  </sheetViews>
  <sheetFormatPr defaultColWidth="9.140625" defaultRowHeight="12"/>
  <cols>
    <col min="1" max="55" width="1.7109375" style="57" customWidth="1"/>
    <col min="56" max="56" width="2.140625" style="57" customWidth="1"/>
    <col min="57" max="67" width="1.7109375" style="57" customWidth="1"/>
    <col min="68" max="16384" width="9.140625" style="57" customWidth="1"/>
  </cols>
  <sheetData>
    <row r="1" spans="2:61" ht="13.5">
      <c r="B1" s="297" t="str">
        <f>'応・交①'!BF4</f>
        <v>24S</v>
      </c>
      <c r="BI1" s="62" t="s">
        <v>104</v>
      </c>
    </row>
    <row r="2" spans="41:59" ht="15.75" customHeight="1">
      <c r="AO2" s="689" t="s">
        <v>165</v>
      </c>
      <c r="AP2" s="248"/>
      <c r="AQ2" s="248"/>
      <c r="AR2" s="642"/>
      <c r="AS2" s="691" t="s">
        <v>125</v>
      </c>
      <c r="AT2" s="692"/>
      <c r="AU2" s="692"/>
      <c r="AV2" s="686"/>
      <c r="AW2" s="686"/>
      <c r="AX2" s="437" t="s">
        <v>10</v>
      </c>
      <c r="AY2" s="437"/>
      <c r="AZ2" s="686"/>
      <c r="BA2" s="686"/>
      <c r="BB2" s="437" t="s">
        <v>95</v>
      </c>
      <c r="BC2" s="437"/>
      <c r="BD2" s="686"/>
      <c r="BE2" s="686"/>
      <c r="BF2" s="437" t="s">
        <v>124</v>
      </c>
      <c r="BG2" s="693"/>
    </row>
    <row r="3" ht="13.5"/>
    <row r="4" s="61" customFormat="1" ht="15" customHeight="1"/>
    <row r="5" s="61" customFormat="1" ht="15" customHeight="1"/>
    <row r="6" s="61" customFormat="1" ht="15" customHeight="1"/>
    <row r="7" spans="9:13" ht="10.5" customHeight="1">
      <c r="I7" s="115"/>
      <c r="J7" s="116"/>
      <c r="K7" s="116"/>
      <c r="L7" s="116"/>
      <c r="M7" s="116"/>
    </row>
    <row r="8" spans="6:59" s="61" customFormat="1" ht="15" customHeight="1">
      <c r="F8" s="690" t="s">
        <v>148</v>
      </c>
      <c r="G8" s="435"/>
      <c r="H8" s="435"/>
      <c r="I8" s="435"/>
      <c r="J8" s="435"/>
      <c r="K8" s="435"/>
      <c r="L8" s="435"/>
      <c r="M8" s="435"/>
      <c r="N8" s="435"/>
      <c r="O8" s="435"/>
      <c r="P8" s="435"/>
      <c r="Q8" s="435"/>
      <c r="R8" s="687"/>
      <c r="S8" s="612"/>
      <c r="T8" s="612"/>
      <c r="U8" s="612"/>
      <c r="V8" s="612"/>
      <c r="W8" s="612"/>
      <c r="X8" s="612"/>
      <c r="Y8" s="612"/>
      <c r="Z8" s="612"/>
      <c r="AA8" s="612"/>
      <c r="AB8" s="612"/>
      <c r="AC8" s="612"/>
      <c r="AD8" s="612"/>
      <c r="AE8" s="612"/>
      <c r="AF8" s="612"/>
      <c r="AG8" s="612"/>
      <c r="AH8" s="612"/>
      <c r="AI8" s="688" t="s">
        <v>214</v>
      </c>
      <c r="AJ8" s="435"/>
      <c r="AK8" s="435"/>
      <c r="AL8" s="435"/>
      <c r="AM8" s="435"/>
      <c r="AN8" s="435"/>
      <c r="AO8" s="435"/>
      <c r="AP8" s="435"/>
      <c r="AQ8" s="687"/>
      <c r="AR8" s="612"/>
      <c r="AS8" s="612"/>
      <c r="AT8" s="612"/>
      <c r="AU8" s="612"/>
      <c r="AV8" s="612"/>
      <c r="AW8" s="612"/>
      <c r="AX8" s="612"/>
      <c r="AY8" s="612"/>
      <c r="AZ8" s="612"/>
      <c r="BA8" s="612"/>
      <c r="BB8" s="612"/>
      <c r="BC8" s="612"/>
      <c r="BD8" s="612"/>
      <c r="BE8" s="612"/>
      <c r="BF8" s="612"/>
      <c r="BG8" s="612"/>
    </row>
    <row r="9" spans="6:59" s="61" customFormat="1" ht="15" customHeight="1">
      <c r="F9" s="435"/>
      <c r="G9" s="435"/>
      <c r="H9" s="435"/>
      <c r="I9" s="435"/>
      <c r="J9" s="435"/>
      <c r="K9" s="435"/>
      <c r="L9" s="435"/>
      <c r="M9" s="435"/>
      <c r="N9" s="435"/>
      <c r="O9" s="435"/>
      <c r="P9" s="435"/>
      <c r="Q9" s="435"/>
      <c r="R9" s="612"/>
      <c r="S9" s="612"/>
      <c r="T9" s="612"/>
      <c r="U9" s="612"/>
      <c r="V9" s="612"/>
      <c r="W9" s="612"/>
      <c r="X9" s="612"/>
      <c r="Y9" s="612"/>
      <c r="Z9" s="612"/>
      <c r="AA9" s="612"/>
      <c r="AB9" s="612"/>
      <c r="AC9" s="612"/>
      <c r="AD9" s="612"/>
      <c r="AE9" s="612"/>
      <c r="AF9" s="612"/>
      <c r="AG9" s="612"/>
      <c r="AH9" s="612"/>
      <c r="AI9" s="435"/>
      <c r="AJ9" s="435"/>
      <c r="AK9" s="435"/>
      <c r="AL9" s="435"/>
      <c r="AM9" s="435"/>
      <c r="AN9" s="435"/>
      <c r="AO9" s="435"/>
      <c r="AP9" s="435"/>
      <c r="AQ9" s="612"/>
      <c r="AR9" s="612"/>
      <c r="AS9" s="612"/>
      <c r="AT9" s="612"/>
      <c r="AU9" s="612"/>
      <c r="AV9" s="612"/>
      <c r="AW9" s="612"/>
      <c r="AX9" s="612"/>
      <c r="AY9" s="612"/>
      <c r="AZ9" s="612"/>
      <c r="BA9" s="612"/>
      <c r="BB9" s="612"/>
      <c r="BC9" s="612"/>
      <c r="BD9" s="612"/>
      <c r="BE9" s="612"/>
      <c r="BF9" s="612"/>
      <c r="BG9" s="612"/>
    </row>
    <row r="10" spans="6:59" s="61" customFormat="1" ht="15" customHeight="1">
      <c r="F10" s="435"/>
      <c r="G10" s="435"/>
      <c r="H10" s="435"/>
      <c r="I10" s="435"/>
      <c r="J10" s="435"/>
      <c r="K10" s="435"/>
      <c r="L10" s="435"/>
      <c r="M10" s="435"/>
      <c r="N10" s="435"/>
      <c r="O10" s="435"/>
      <c r="P10" s="435"/>
      <c r="Q10" s="435"/>
      <c r="R10" s="612"/>
      <c r="S10" s="612"/>
      <c r="T10" s="612"/>
      <c r="U10" s="612"/>
      <c r="V10" s="612"/>
      <c r="W10" s="612"/>
      <c r="X10" s="612"/>
      <c r="Y10" s="612"/>
      <c r="Z10" s="612"/>
      <c r="AA10" s="612"/>
      <c r="AB10" s="612"/>
      <c r="AC10" s="612"/>
      <c r="AD10" s="612"/>
      <c r="AE10" s="612"/>
      <c r="AF10" s="612"/>
      <c r="AG10" s="612"/>
      <c r="AH10" s="612"/>
      <c r="AI10" s="435"/>
      <c r="AJ10" s="435"/>
      <c r="AK10" s="435"/>
      <c r="AL10" s="435"/>
      <c r="AM10" s="435"/>
      <c r="AN10" s="435"/>
      <c r="AO10" s="435"/>
      <c r="AP10" s="435"/>
      <c r="AQ10" s="612"/>
      <c r="AR10" s="612"/>
      <c r="AS10" s="612"/>
      <c r="AT10" s="612"/>
      <c r="AU10" s="612"/>
      <c r="AV10" s="612"/>
      <c r="AW10" s="612"/>
      <c r="AX10" s="612"/>
      <c r="AY10" s="612"/>
      <c r="AZ10" s="612"/>
      <c r="BA10" s="612"/>
      <c r="BB10" s="612"/>
      <c r="BC10" s="612"/>
      <c r="BD10" s="612"/>
      <c r="BE10" s="612"/>
      <c r="BF10" s="612"/>
      <c r="BG10" s="612"/>
    </row>
    <row r="11" spans="6:59" s="61" customFormat="1" ht="15" customHeight="1">
      <c r="F11" s="688" t="s">
        <v>317</v>
      </c>
      <c r="G11" s="435"/>
      <c r="H11" s="435"/>
      <c r="I11" s="435"/>
      <c r="J11" s="435"/>
      <c r="K11" s="435"/>
      <c r="L11" s="435"/>
      <c r="M11" s="435"/>
      <c r="N11" s="435"/>
      <c r="O11" s="435"/>
      <c r="P11" s="435"/>
      <c r="Q11" s="435"/>
      <c r="R11" s="687"/>
      <c r="S11" s="612"/>
      <c r="T11" s="612"/>
      <c r="U11" s="612"/>
      <c r="V11" s="612"/>
      <c r="W11" s="612"/>
      <c r="X11" s="612"/>
      <c r="Y11" s="612"/>
      <c r="Z11" s="612"/>
      <c r="AA11" s="612"/>
      <c r="AB11" s="612"/>
      <c r="AC11" s="612"/>
      <c r="AD11" s="612"/>
      <c r="AE11" s="612"/>
      <c r="AF11" s="612"/>
      <c r="AG11" s="612"/>
      <c r="AH11" s="612"/>
      <c r="AI11" s="435"/>
      <c r="AJ11" s="435"/>
      <c r="AK11" s="435"/>
      <c r="AL11" s="435"/>
      <c r="AM11" s="435"/>
      <c r="AN11" s="435"/>
      <c r="AO11" s="435"/>
      <c r="AP11" s="435"/>
      <c r="AQ11" s="687"/>
      <c r="AR11" s="612"/>
      <c r="AS11" s="612"/>
      <c r="AT11" s="612"/>
      <c r="AU11" s="612"/>
      <c r="AV11" s="612"/>
      <c r="AW11" s="612"/>
      <c r="AX11" s="612"/>
      <c r="AY11" s="612"/>
      <c r="AZ11" s="612"/>
      <c r="BA11" s="612"/>
      <c r="BB11" s="612"/>
      <c r="BC11" s="612"/>
      <c r="BD11" s="612"/>
      <c r="BE11" s="612"/>
      <c r="BF11" s="612"/>
      <c r="BG11" s="612"/>
    </row>
    <row r="12" spans="6:59" s="61" customFormat="1" ht="15" customHeight="1">
      <c r="F12" s="435"/>
      <c r="G12" s="435"/>
      <c r="H12" s="435"/>
      <c r="I12" s="435"/>
      <c r="J12" s="435"/>
      <c r="K12" s="435"/>
      <c r="L12" s="435"/>
      <c r="M12" s="435"/>
      <c r="N12" s="435"/>
      <c r="O12" s="435"/>
      <c r="P12" s="435"/>
      <c r="Q12" s="435"/>
      <c r="R12" s="612"/>
      <c r="S12" s="612"/>
      <c r="T12" s="612"/>
      <c r="U12" s="612"/>
      <c r="V12" s="612"/>
      <c r="W12" s="612"/>
      <c r="X12" s="612"/>
      <c r="Y12" s="612"/>
      <c r="Z12" s="612"/>
      <c r="AA12" s="612"/>
      <c r="AB12" s="612"/>
      <c r="AC12" s="612"/>
      <c r="AD12" s="612"/>
      <c r="AE12" s="612"/>
      <c r="AF12" s="612"/>
      <c r="AG12" s="612"/>
      <c r="AH12" s="612"/>
      <c r="AI12" s="435"/>
      <c r="AJ12" s="435"/>
      <c r="AK12" s="435"/>
      <c r="AL12" s="435"/>
      <c r="AM12" s="435"/>
      <c r="AN12" s="435"/>
      <c r="AO12" s="435"/>
      <c r="AP12" s="435"/>
      <c r="AQ12" s="612"/>
      <c r="AR12" s="612"/>
      <c r="AS12" s="612"/>
      <c r="AT12" s="612"/>
      <c r="AU12" s="612"/>
      <c r="AV12" s="612"/>
      <c r="AW12" s="612"/>
      <c r="AX12" s="612"/>
      <c r="AY12" s="612"/>
      <c r="AZ12" s="612"/>
      <c r="BA12" s="612"/>
      <c r="BB12" s="612"/>
      <c r="BC12" s="612"/>
      <c r="BD12" s="612"/>
      <c r="BE12" s="612"/>
      <c r="BF12" s="612"/>
      <c r="BG12" s="612"/>
    </row>
    <row r="13" spans="6:59" s="61" customFormat="1" ht="15" customHeight="1">
      <c r="F13" s="435"/>
      <c r="G13" s="435"/>
      <c r="H13" s="435"/>
      <c r="I13" s="435"/>
      <c r="J13" s="435"/>
      <c r="K13" s="435"/>
      <c r="L13" s="435"/>
      <c r="M13" s="435"/>
      <c r="N13" s="435"/>
      <c r="O13" s="435"/>
      <c r="P13" s="435"/>
      <c r="Q13" s="435"/>
      <c r="R13" s="612"/>
      <c r="S13" s="612"/>
      <c r="T13" s="612"/>
      <c r="U13" s="612"/>
      <c r="V13" s="612"/>
      <c r="W13" s="612"/>
      <c r="X13" s="612"/>
      <c r="Y13" s="612"/>
      <c r="Z13" s="612"/>
      <c r="AA13" s="612"/>
      <c r="AB13" s="612"/>
      <c r="AC13" s="612"/>
      <c r="AD13" s="612"/>
      <c r="AE13" s="612"/>
      <c r="AF13" s="612"/>
      <c r="AG13" s="612"/>
      <c r="AH13" s="612"/>
      <c r="AI13" s="435"/>
      <c r="AJ13" s="435"/>
      <c r="AK13" s="435"/>
      <c r="AL13" s="435"/>
      <c r="AM13" s="435"/>
      <c r="AN13" s="435"/>
      <c r="AO13" s="435"/>
      <c r="AP13" s="435"/>
      <c r="AQ13" s="612"/>
      <c r="AR13" s="612"/>
      <c r="AS13" s="612"/>
      <c r="AT13" s="612"/>
      <c r="AU13" s="612"/>
      <c r="AV13" s="612"/>
      <c r="AW13" s="612"/>
      <c r="AX13" s="612"/>
      <c r="AY13" s="612"/>
      <c r="AZ13" s="612"/>
      <c r="BA13" s="612"/>
      <c r="BB13" s="612"/>
      <c r="BC13" s="612"/>
      <c r="BD13" s="612"/>
      <c r="BE13" s="612"/>
      <c r="BF13" s="612"/>
      <c r="BG13" s="612"/>
    </row>
    <row r="14" spans="9:19" ht="10.5" customHeight="1">
      <c r="I14" s="60"/>
      <c r="J14" s="116"/>
      <c r="K14" s="116"/>
      <c r="L14" s="116"/>
      <c r="M14" s="116"/>
      <c r="O14" s="60" t="s">
        <v>82</v>
      </c>
      <c r="P14" s="116"/>
      <c r="Q14" s="116"/>
      <c r="R14" s="116"/>
      <c r="S14" s="116"/>
    </row>
    <row r="15" s="61" customFormat="1" ht="15" customHeight="1"/>
    <row r="16" s="61" customFormat="1" ht="15" customHeight="1"/>
    <row r="17" s="61" customFormat="1" ht="15" customHeight="1"/>
    <row r="18" ht="10.5" customHeight="1">
      <c r="I18" s="60"/>
    </row>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62" ht="23.25" customHeight="1"/>
    <row r="63" spans="1:14" ht="11.25" customHeight="1">
      <c r="A63" s="59" t="s">
        <v>378</v>
      </c>
      <c r="N63" s="58" t="s">
        <v>377</v>
      </c>
    </row>
  </sheetData>
  <sheetProtection password="8F89" sheet="1" selectLockedCells="1"/>
  <mergeCells count="15">
    <mergeCell ref="BF2:BG2"/>
    <mergeCell ref="AO2:AR2"/>
    <mergeCell ref="F11:Q13"/>
    <mergeCell ref="F8:Q10"/>
    <mergeCell ref="AS2:AU2"/>
    <mergeCell ref="R8:AH10"/>
    <mergeCell ref="AQ8:BG10"/>
    <mergeCell ref="R11:AH13"/>
    <mergeCell ref="AQ11:BG13"/>
    <mergeCell ref="AI8:AP13"/>
    <mergeCell ref="BB2:BC2"/>
    <mergeCell ref="AX2:AY2"/>
    <mergeCell ref="AV2:AW2"/>
    <mergeCell ref="BD2:BE2"/>
    <mergeCell ref="AZ2:BA2"/>
  </mergeCells>
  <printOptions/>
  <pageMargins left="0.7086614173228346" right="0.17" top="0.984251968503937" bottom="0.5118110236220472" header="0.5118110236220472" footer="0.23622047244094488"/>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BI63"/>
  <sheetViews>
    <sheetView showGridLines="0" view="pageBreakPreview" zoomScaleNormal="25" zoomScaleSheetLayoutView="100" zoomScalePageLayoutView="0" workbookViewId="0" topLeftCell="A1">
      <selection activeCell="AV2" sqref="AV2:AW2"/>
    </sheetView>
  </sheetViews>
  <sheetFormatPr defaultColWidth="9.140625" defaultRowHeight="12"/>
  <cols>
    <col min="1" max="55" width="1.7109375" style="57" customWidth="1"/>
    <col min="56" max="56" width="2.140625" style="57" customWidth="1"/>
    <col min="57" max="67" width="1.7109375" style="57" customWidth="1"/>
    <col min="68" max="16384" width="9.140625" style="57" customWidth="1"/>
  </cols>
  <sheetData>
    <row r="1" spans="2:61" ht="13.5">
      <c r="B1" s="297" t="str">
        <f>'応・交①'!BF4</f>
        <v>24S</v>
      </c>
      <c r="BI1" s="62" t="s">
        <v>318</v>
      </c>
    </row>
    <row r="2" spans="41:59" ht="15.75" customHeight="1">
      <c r="AO2" s="689" t="s">
        <v>165</v>
      </c>
      <c r="AP2" s="248"/>
      <c r="AQ2" s="248"/>
      <c r="AR2" s="642"/>
      <c r="AS2" s="691" t="s">
        <v>125</v>
      </c>
      <c r="AT2" s="692"/>
      <c r="AU2" s="692"/>
      <c r="AV2" s="686"/>
      <c r="AW2" s="686"/>
      <c r="AX2" s="437" t="s">
        <v>10</v>
      </c>
      <c r="AY2" s="437"/>
      <c r="AZ2" s="686"/>
      <c r="BA2" s="686"/>
      <c r="BB2" s="437" t="s">
        <v>95</v>
      </c>
      <c r="BC2" s="437"/>
      <c r="BD2" s="686"/>
      <c r="BE2" s="686"/>
      <c r="BF2" s="437" t="s">
        <v>124</v>
      </c>
      <c r="BG2" s="693"/>
    </row>
    <row r="3" ht="13.5"/>
    <row r="4" s="61" customFormat="1" ht="15" customHeight="1"/>
    <row r="5" s="61" customFormat="1" ht="15" customHeight="1"/>
    <row r="6" s="61" customFormat="1" ht="15" customHeight="1"/>
    <row r="7" spans="9:13" ht="10.5" customHeight="1">
      <c r="I7" s="115"/>
      <c r="J7" s="116"/>
      <c r="K7" s="116"/>
      <c r="L7" s="116"/>
      <c r="M7" s="116"/>
    </row>
    <row r="8" spans="6:59" s="61" customFormat="1" ht="15" customHeight="1">
      <c r="F8" s="690" t="s">
        <v>148</v>
      </c>
      <c r="G8" s="435"/>
      <c r="H8" s="435"/>
      <c r="I8" s="435"/>
      <c r="J8" s="435"/>
      <c r="K8" s="435"/>
      <c r="L8" s="435"/>
      <c r="M8" s="435"/>
      <c r="N8" s="435"/>
      <c r="O8" s="435"/>
      <c r="P8" s="435"/>
      <c r="Q8" s="435"/>
      <c r="R8" s="687"/>
      <c r="S8" s="612"/>
      <c r="T8" s="612"/>
      <c r="U8" s="612"/>
      <c r="V8" s="612"/>
      <c r="W8" s="612"/>
      <c r="X8" s="612"/>
      <c r="Y8" s="612"/>
      <c r="Z8" s="612"/>
      <c r="AA8" s="612"/>
      <c r="AB8" s="612"/>
      <c r="AC8" s="612"/>
      <c r="AD8" s="612"/>
      <c r="AE8" s="612"/>
      <c r="AF8" s="612"/>
      <c r="AG8" s="612"/>
      <c r="AH8" s="612"/>
      <c r="AI8" s="688" t="s">
        <v>214</v>
      </c>
      <c r="AJ8" s="435"/>
      <c r="AK8" s="435"/>
      <c r="AL8" s="435"/>
      <c r="AM8" s="435"/>
      <c r="AN8" s="435"/>
      <c r="AO8" s="435"/>
      <c r="AP8" s="435"/>
      <c r="AQ8" s="687"/>
      <c r="AR8" s="612"/>
      <c r="AS8" s="612"/>
      <c r="AT8" s="612"/>
      <c r="AU8" s="612"/>
      <c r="AV8" s="612"/>
      <c r="AW8" s="612"/>
      <c r="AX8" s="612"/>
      <c r="AY8" s="612"/>
      <c r="AZ8" s="612"/>
      <c r="BA8" s="612"/>
      <c r="BB8" s="612"/>
      <c r="BC8" s="612"/>
      <c r="BD8" s="612"/>
      <c r="BE8" s="612"/>
      <c r="BF8" s="612"/>
      <c r="BG8" s="612"/>
    </row>
    <row r="9" spans="6:59" s="61" customFormat="1" ht="15" customHeight="1">
      <c r="F9" s="435"/>
      <c r="G9" s="435"/>
      <c r="H9" s="435"/>
      <c r="I9" s="435"/>
      <c r="J9" s="435"/>
      <c r="K9" s="435"/>
      <c r="L9" s="435"/>
      <c r="M9" s="435"/>
      <c r="N9" s="435"/>
      <c r="O9" s="435"/>
      <c r="P9" s="435"/>
      <c r="Q9" s="435"/>
      <c r="R9" s="612"/>
      <c r="S9" s="612"/>
      <c r="T9" s="612"/>
      <c r="U9" s="612"/>
      <c r="V9" s="612"/>
      <c r="W9" s="612"/>
      <c r="X9" s="612"/>
      <c r="Y9" s="612"/>
      <c r="Z9" s="612"/>
      <c r="AA9" s="612"/>
      <c r="AB9" s="612"/>
      <c r="AC9" s="612"/>
      <c r="AD9" s="612"/>
      <c r="AE9" s="612"/>
      <c r="AF9" s="612"/>
      <c r="AG9" s="612"/>
      <c r="AH9" s="612"/>
      <c r="AI9" s="435"/>
      <c r="AJ9" s="435"/>
      <c r="AK9" s="435"/>
      <c r="AL9" s="435"/>
      <c r="AM9" s="435"/>
      <c r="AN9" s="435"/>
      <c r="AO9" s="435"/>
      <c r="AP9" s="435"/>
      <c r="AQ9" s="612"/>
      <c r="AR9" s="612"/>
      <c r="AS9" s="612"/>
      <c r="AT9" s="612"/>
      <c r="AU9" s="612"/>
      <c r="AV9" s="612"/>
      <c r="AW9" s="612"/>
      <c r="AX9" s="612"/>
      <c r="AY9" s="612"/>
      <c r="AZ9" s="612"/>
      <c r="BA9" s="612"/>
      <c r="BB9" s="612"/>
      <c r="BC9" s="612"/>
      <c r="BD9" s="612"/>
      <c r="BE9" s="612"/>
      <c r="BF9" s="612"/>
      <c r="BG9" s="612"/>
    </row>
    <row r="10" spans="6:59" s="61" customFormat="1" ht="15" customHeight="1">
      <c r="F10" s="435"/>
      <c r="G10" s="435"/>
      <c r="H10" s="435"/>
      <c r="I10" s="435"/>
      <c r="J10" s="435"/>
      <c r="K10" s="435"/>
      <c r="L10" s="435"/>
      <c r="M10" s="435"/>
      <c r="N10" s="435"/>
      <c r="O10" s="435"/>
      <c r="P10" s="435"/>
      <c r="Q10" s="435"/>
      <c r="R10" s="612"/>
      <c r="S10" s="612"/>
      <c r="T10" s="612"/>
      <c r="U10" s="612"/>
      <c r="V10" s="612"/>
      <c r="W10" s="612"/>
      <c r="X10" s="612"/>
      <c r="Y10" s="612"/>
      <c r="Z10" s="612"/>
      <c r="AA10" s="612"/>
      <c r="AB10" s="612"/>
      <c r="AC10" s="612"/>
      <c r="AD10" s="612"/>
      <c r="AE10" s="612"/>
      <c r="AF10" s="612"/>
      <c r="AG10" s="612"/>
      <c r="AH10" s="612"/>
      <c r="AI10" s="435"/>
      <c r="AJ10" s="435"/>
      <c r="AK10" s="435"/>
      <c r="AL10" s="435"/>
      <c r="AM10" s="435"/>
      <c r="AN10" s="435"/>
      <c r="AO10" s="435"/>
      <c r="AP10" s="435"/>
      <c r="AQ10" s="612"/>
      <c r="AR10" s="612"/>
      <c r="AS10" s="612"/>
      <c r="AT10" s="612"/>
      <c r="AU10" s="612"/>
      <c r="AV10" s="612"/>
      <c r="AW10" s="612"/>
      <c r="AX10" s="612"/>
      <c r="AY10" s="612"/>
      <c r="AZ10" s="612"/>
      <c r="BA10" s="612"/>
      <c r="BB10" s="612"/>
      <c r="BC10" s="612"/>
      <c r="BD10" s="612"/>
      <c r="BE10" s="612"/>
      <c r="BF10" s="612"/>
      <c r="BG10" s="612"/>
    </row>
    <row r="11" spans="6:59" s="61" customFormat="1" ht="15" customHeight="1">
      <c r="F11" s="688" t="s">
        <v>317</v>
      </c>
      <c r="G11" s="435"/>
      <c r="H11" s="435"/>
      <c r="I11" s="435"/>
      <c r="J11" s="435"/>
      <c r="K11" s="435"/>
      <c r="L11" s="435"/>
      <c r="M11" s="435"/>
      <c r="N11" s="435"/>
      <c r="O11" s="435"/>
      <c r="P11" s="435"/>
      <c r="Q11" s="435"/>
      <c r="R11" s="687"/>
      <c r="S11" s="612"/>
      <c r="T11" s="612"/>
      <c r="U11" s="612"/>
      <c r="V11" s="612"/>
      <c r="W11" s="612"/>
      <c r="X11" s="612"/>
      <c r="Y11" s="612"/>
      <c r="Z11" s="612"/>
      <c r="AA11" s="612"/>
      <c r="AB11" s="612"/>
      <c r="AC11" s="612"/>
      <c r="AD11" s="612"/>
      <c r="AE11" s="612"/>
      <c r="AF11" s="612"/>
      <c r="AG11" s="612"/>
      <c r="AH11" s="612"/>
      <c r="AI11" s="435"/>
      <c r="AJ11" s="435"/>
      <c r="AK11" s="435"/>
      <c r="AL11" s="435"/>
      <c r="AM11" s="435"/>
      <c r="AN11" s="435"/>
      <c r="AO11" s="435"/>
      <c r="AP11" s="435"/>
      <c r="AQ11" s="687"/>
      <c r="AR11" s="612"/>
      <c r="AS11" s="612"/>
      <c r="AT11" s="612"/>
      <c r="AU11" s="612"/>
      <c r="AV11" s="612"/>
      <c r="AW11" s="612"/>
      <c r="AX11" s="612"/>
      <c r="AY11" s="612"/>
      <c r="AZ11" s="612"/>
      <c r="BA11" s="612"/>
      <c r="BB11" s="612"/>
      <c r="BC11" s="612"/>
      <c r="BD11" s="612"/>
      <c r="BE11" s="612"/>
      <c r="BF11" s="612"/>
      <c r="BG11" s="612"/>
    </row>
    <row r="12" spans="6:59" s="61" customFormat="1" ht="15" customHeight="1">
      <c r="F12" s="435"/>
      <c r="G12" s="435"/>
      <c r="H12" s="435"/>
      <c r="I12" s="435"/>
      <c r="J12" s="435"/>
      <c r="K12" s="435"/>
      <c r="L12" s="435"/>
      <c r="M12" s="435"/>
      <c r="N12" s="435"/>
      <c r="O12" s="435"/>
      <c r="P12" s="435"/>
      <c r="Q12" s="435"/>
      <c r="R12" s="612"/>
      <c r="S12" s="612"/>
      <c r="T12" s="612"/>
      <c r="U12" s="612"/>
      <c r="V12" s="612"/>
      <c r="W12" s="612"/>
      <c r="X12" s="612"/>
      <c r="Y12" s="612"/>
      <c r="Z12" s="612"/>
      <c r="AA12" s="612"/>
      <c r="AB12" s="612"/>
      <c r="AC12" s="612"/>
      <c r="AD12" s="612"/>
      <c r="AE12" s="612"/>
      <c r="AF12" s="612"/>
      <c r="AG12" s="612"/>
      <c r="AH12" s="612"/>
      <c r="AI12" s="435"/>
      <c r="AJ12" s="435"/>
      <c r="AK12" s="435"/>
      <c r="AL12" s="435"/>
      <c r="AM12" s="435"/>
      <c r="AN12" s="435"/>
      <c r="AO12" s="435"/>
      <c r="AP12" s="435"/>
      <c r="AQ12" s="612"/>
      <c r="AR12" s="612"/>
      <c r="AS12" s="612"/>
      <c r="AT12" s="612"/>
      <c r="AU12" s="612"/>
      <c r="AV12" s="612"/>
      <c r="AW12" s="612"/>
      <c r="AX12" s="612"/>
      <c r="AY12" s="612"/>
      <c r="AZ12" s="612"/>
      <c r="BA12" s="612"/>
      <c r="BB12" s="612"/>
      <c r="BC12" s="612"/>
      <c r="BD12" s="612"/>
      <c r="BE12" s="612"/>
      <c r="BF12" s="612"/>
      <c r="BG12" s="612"/>
    </row>
    <row r="13" spans="6:59" s="61" customFormat="1" ht="15" customHeight="1">
      <c r="F13" s="435"/>
      <c r="G13" s="435"/>
      <c r="H13" s="435"/>
      <c r="I13" s="435"/>
      <c r="J13" s="435"/>
      <c r="K13" s="435"/>
      <c r="L13" s="435"/>
      <c r="M13" s="435"/>
      <c r="N13" s="435"/>
      <c r="O13" s="435"/>
      <c r="P13" s="435"/>
      <c r="Q13" s="435"/>
      <c r="R13" s="612"/>
      <c r="S13" s="612"/>
      <c r="T13" s="612"/>
      <c r="U13" s="612"/>
      <c r="V13" s="612"/>
      <c r="W13" s="612"/>
      <c r="X13" s="612"/>
      <c r="Y13" s="612"/>
      <c r="Z13" s="612"/>
      <c r="AA13" s="612"/>
      <c r="AB13" s="612"/>
      <c r="AC13" s="612"/>
      <c r="AD13" s="612"/>
      <c r="AE13" s="612"/>
      <c r="AF13" s="612"/>
      <c r="AG13" s="612"/>
      <c r="AH13" s="612"/>
      <c r="AI13" s="435"/>
      <c r="AJ13" s="435"/>
      <c r="AK13" s="435"/>
      <c r="AL13" s="435"/>
      <c r="AM13" s="435"/>
      <c r="AN13" s="435"/>
      <c r="AO13" s="435"/>
      <c r="AP13" s="435"/>
      <c r="AQ13" s="612"/>
      <c r="AR13" s="612"/>
      <c r="AS13" s="612"/>
      <c r="AT13" s="612"/>
      <c r="AU13" s="612"/>
      <c r="AV13" s="612"/>
      <c r="AW13" s="612"/>
      <c r="AX13" s="612"/>
      <c r="AY13" s="612"/>
      <c r="AZ13" s="612"/>
      <c r="BA13" s="612"/>
      <c r="BB13" s="612"/>
      <c r="BC13" s="612"/>
      <c r="BD13" s="612"/>
      <c r="BE13" s="612"/>
      <c r="BF13" s="612"/>
      <c r="BG13" s="612"/>
    </row>
    <row r="14" spans="9:19" ht="10.5" customHeight="1">
      <c r="I14" s="60"/>
      <c r="J14" s="116"/>
      <c r="K14" s="116"/>
      <c r="L14" s="116"/>
      <c r="M14" s="116"/>
      <c r="O14" s="60" t="s">
        <v>82</v>
      </c>
      <c r="P14" s="116"/>
      <c r="Q14" s="116"/>
      <c r="R14" s="116"/>
      <c r="S14" s="116"/>
    </row>
    <row r="15" s="61" customFormat="1" ht="15" customHeight="1"/>
    <row r="16" s="61" customFormat="1" ht="15" customHeight="1"/>
    <row r="17" s="61" customFormat="1" ht="15" customHeight="1"/>
    <row r="18" ht="10.5" customHeight="1">
      <c r="I18" s="60"/>
    </row>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62" ht="23.25" customHeight="1"/>
    <row r="63" spans="1:14" ht="11.25" customHeight="1">
      <c r="A63" s="59" t="s">
        <v>378</v>
      </c>
      <c r="N63" s="58" t="s">
        <v>377</v>
      </c>
    </row>
  </sheetData>
  <sheetProtection password="8F89" sheet="1" selectLockedCells="1"/>
  <mergeCells count="15">
    <mergeCell ref="F8:Q10"/>
    <mergeCell ref="R8:AH10"/>
    <mergeCell ref="AI8:AP13"/>
    <mergeCell ref="AQ8:BG10"/>
    <mergeCell ref="F11:Q13"/>
    <mergeCell ref="R11:AH13"/>
    <mergeCell ref="AQ11:BG13"/>
    <mergeCell ref="BF2:BG2"/>
    <mergeCell ref="AO2:AR2"/>
    <mergeCell ref="AS2:AU2"/>
    <mergeCell ref="AV2:AW2"/>
    <mergeCell ref="AX2:AY2"/>
    <mergeCell ref="AZ2:BA2"/>
    <mergeCell ref="BB2:BC2"/>
    <mergeCell ref="BD2:BE2"/>
  </mergeCells>
  <printOptions/>
  <pageMargins left="0.7086614173228346" right="0.15748031496062992" top="0.984251968503937" bottom="0.5118110236220472" header="0.5118110236220472" footer="0.23622047244094488"/>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L23"/>
  <sheetViews>
    <sheetView showGridLines="0" showZeros="0" view="pageBreakPreview" zoomScaleNormal="70" zoomScaleSheetLayoutView="100" zoomScalePageLayoutView="0" workbookViewId="0" topLeftCell="A1">
      <selection activeCell="D8" sqref="D8:L8"/>
    </sheetView>
  </sheetViews>
  <sheetFormatPr defaultColWidth="9.140625" defaultRowHeight="12"/>
  <cols>
    <col min="1" max="1" width="2.57421875" style="61" customWidth="1"/>
    <col min="2" max="2" width="20.7109375" style="61" customWidth="1"/>
    <col min="3" max="3" width="6.00390625" style="61" customWidth="1"/>
    <col min="4" max="10" width="6.421875" style="61" customWidth="1"/>
    <col min="11" max="11" width="7.00390625" style="61" customWidth="1"/>
    <col min="12" max="12" width="17.8515625" style="61" customWidth="1"/>
    <col min="13" max="16384" width="9.140625" style="61" customWidth="1"/>
  </cols>
  <sheetData>
    <row r="1" spans="2:12" ht="14.25">
      <c r="B1" s="297" t="str">
        <f>'応・交①'!BF4</f>
        <v>24S</v>
      </c>
      <c r="L1" s="62" t="s">
        <v>319</v>
      </c>
    </row>
    <row r="2" ht="14.25">
      <c r="L2" s="62"/>
    </row>
    <row r="3" ht="33.75" customHeight="1">
      <c r="L3" s="62"/>
    </row>
    <row r="4" spans="3:11" ht="26.25" customHeight="1">
      <c r="C4" s="699" t="s">
        <v>91</v>
      </c>
      <c r="D4" s="282"/>
      <c r="E4" s="282"/>
      <c r="F4" s="282"/>
      <c r="G4" s="282"/>
      <c r="H4" s="282"/>
      <c r="I4" s="282"/>
      <c r="J4" s="282"/>
      <c r="K4" s="282"/>
    </row>
    <row r="5" ht="35.25" customHeight="1" thickBot="1"/>
    <row r="6" spans="2:12" ht="48" customHeight="1" thickBot="1">
      <c r="B6" s="154" t="s">
        <v>215</v>
      </c>
      <c r="C6" s="712">
        <f>'応・交①'!T24</f>
        <v>0</v>
      </c>
      <c r="D6" s="713"/>
      <c r="E6" s="713"/>
      <c r="F6" s="713"/>
      <c r="G6" s="713"/>
      <c r="H6" s="713"/>
      <c r="I6" s="713"/>
      <c r="J6" s="713"/>
      <c r="K6" s="713"/>
      <c r="L6" s="714"/>
    </row>
    <row r="7" ht="20.25" customHeight="1" thickBot="1">
      <c r="B7" s="70"/>
    </row>
    <row r="8" spans="2:12" ht="30" customHeight="1">
      <c r="B8" s="717" t="s">
        <v>90</v>
      </c>
      <c r="C8" s="69" t="s">
        <v>83</v>
      </c>
      <c r="D8" s="694"/>
      <c r="E8" s="694"/>
      <c r="F8" s="694"/>
      <c r="G8" s="694"/>
      <c r="H8" s="694"/>
      <c r="I8" s="694"/>
      <c r="J8" s="694"/>
      <c r="K8" s="694"/>
      <c r="L8" s="695"/>
    </row>
    <row r="9" spans="2:12" ht="48" customHeight="1">
      <c r="B9" s="700"/>
      <c r="C9" s="696"/>
      <c r="D9" s="697"/>
      <c r="E9" s="697"/>
      <c r="F9" s="697"/>
      <c r="G9" s="697"/>
      <c r="H9" s="697"/>
      <c r="I9" s="697"/>
      <c r="J9" s="697"/>
      <c r="K9" s="697"/>
      <c r="L9" s="698"/>
    </row>
    <row r="10" spans="2:12" ht="30" customHeight="1">
      <c r="B10" s="700" t="s">
        <v>89</v>
      </c>
      <c r="C10" s="64" t="s">
        <v>83</v>
      </c>
      <c r="D10" s="715"/>
      <c r="E10" s="715"/>
      <c r="F10" s="715"/>
      <c r="G10" s="715"/>
      <c r="H10" s="715"/>
      <c r="I10" s="715"/>
      <c r="J10" s="715"/>
      <c r="K10" s="715"/>
      <c r="L10" s="716"/>
    </row>
    <row r="11" spans="2:12" ht="48" customHeight="1">
      <c r="B11" s="700"/>
      <c r="C11" s="696"/>
      <c r="D11" s="697"/>
      <c r="E11" s="697"/>
      <c r="F11" s="697"/>
      <c r="G11" s="697"/>
      <c r="H11" s="697"/>
      <c r="I11" s="697"/>
      <c r="J11" s="697"/>
      <c r="K11" s="697"/>
      <c r="L11" s="698"/>
    </row>
    <row r="12" spans="2:12" ht="49.5" customHeight="1">
      <c r="B12" s="68" t="s">
        <v>88</v>
      </c>
      <c r="C12" s="708" t="s">
        <v>87</v>
      </c>
      <c r="D12" s="709"/>
      <c r="E12" s="709"/>
      <c r="F12" s="709"/>
      <c r="G12" s="709"/>
      <c r="H12" s="709"/>
      <c r="I12" s="709"/>
      <c r="J12" s="709"/>
      <c r="K12" s="709"/>
      <c r="L12" s="67"/>
    </row>
    <row r="13" spans="2:12" ht="39.75" customHeight="1">
      <c r="B13" s="65" t="s">
        <v>86</v>
      </c>
      <c r="C13" s="66" t="s">
        <v>85</v>
      </c>
      <c r="D13" s="208"/>
      <c r="E13" s="209"/>
      <c r="F13" s="209"/>
      <c r="G13" s="209"/>
      <c r="H13" s="209"/>
      <c r="I13" s="209"/>
      <c r="J13" s="210"/>
      <c r="K13" s="710"/>
      <c r="L13" s="711"/>
    </row>
    <row r="14" spans="2:12" ht="30" customHeight="1">
      <c r="B14" s="700" t="s">
        <v>84</v>
      </c>
      <c r="C14" s="211" t="s">
        <v>83</v>
      </c>
      <c r="D14" s="705"/>
      <c r="E14" s="706"/>
      <c r="F14" s="706"/>
      <c r="G14" s="706"/>
      <c r="H14" s="706"/>
      <c r="I14" s="706"/>
      <c r="J14" s="706"/>
      <c r="K14" s="706"/>
      <c r="L14" s="707"/>
    </row>
    <row r="15" spans="2:12" ht="48" customHeight="1" thickBot="1">
      <c r="B15" s="701"/>
      <c r="C15" s="702"/>
      <c r="D15" s="703"/>
      <c r="E15" s="703"/>
      <c r="F15" s="703"/>
      <c r="G15" s="703"/>
      <c r="H15" s="703"/>
      <c r="I15" s="703"/>
      <c r="J15" s="703"/>
      <c r="K15" s="703"/>
      <c r="L15" s="704"/>
    </row>
    <row r="16" ht="14.25">
      <c r="B16" s="61" t="s">
        <v>121</v>
      </c>
    </row>
    <row r="23" spans="1:12" ht="14.25">
      <c r="A23" s="63"/>
      <c r="L23" s="58"/>
    </row>
  </sheetData>
  <sheetProtection password="8F89" sheet="1" selectLockedCells="1"/>
  <mergeCells count="13">
    <mergeCell ref="D10:L10"/>
    <mergeCell ref="C11:L11"/>
    <mergeCell ref="B8:B9"/>
    <mergeCell ref="D8:L8"/>
    <mergeCell ref="C9:L9"/>
    <mergeCell ref="C4:K4"/>
    <mergeCell ref="B14:B15"/>
    <mergeCell ref="C15:L15"/>
    <mergeCell ref="D14:L14"/>
    <mergeCell ref="C12:K12"/>
    <mergeCell ref="K13:L13"/>
    <mergeCell ref="C6:L6"/>
    <mergeCell ref="B10:B11"/>
  </mergeCells>
  <printOptions/>
  <pageMargins left="0.7086614173228347" right="0.15748031496062992" top="0.984251968503937" bottom="0.5118110236220472" header="0.5118110236220472" footer="0.2362204724409449"/>
  <pageSetup errors="blank"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1:H210"/>
  <sheetViews>
    <sheetView showGridLines="0" view="pageBreakPreview" zoomScale="85" zoomScaleNormal="85" zoomScaleSheetLayoutView="85" zoomScalePageLayoutView="0" workbookViewId="0" topLeftCell="A187">
      <selection activeCell="G210" sqref="G210"/>
    </sheetView>
  </sheetViews>
  <sheetFormatPr defaultColWidth="9.140625" defaultRowHeight="12"/>
  <cols>
    <col min="1" max="1" width="3.57421875" style="0" customWidth="1"/>
    <col min="2" max="2" width="7.7109375" style="17" bestFit="1" customWidth="1"/>
    <col min="3" max="3" width="19.7109375" style="18" customWidth="1"/>
    <col min="4" max="4" width="12.8515625" style="18" customWidth="1"/>
    <col min="5" max="5" width="16.28125" style="19" customWidth="1"/>
    <col min="6" max="6" width="38.8515625" style="19" customWidth="1"/>
    <col min="7" max="7" width="19.140625" style="0" customWidth="1"/>
    <col min="8" max="8" width="22.7109375" style="0" customWidth="1"/>
  </cols>
  <sheetData>
    <row r="1" ht="12">
      <c r="G1" s="20"/>
    </row>
    <row r="2" ht="12">
      <c r="G2" s="20"/>
    </row>
    <row r="3" ht="12">
      <c r="G3" s="20"/>
    </row>
    <row r="4" spans="7:8" ht="12">
      <c r="G4" s="20" t="s">
        <v>30</v>
      </c>
      <c r="H4" s="20" t="s">
        <v>31</v>
      </c>
    </row>
    <row r="5" spans="6:8" ht="12">
      <c r="F5" s="21" t="s">
        <v>32</v>
      </c>
      <c r="G5" s="22"/>
      <c r="H5" s="22"/>
    </row>
    <row r="6" spans="6:8" ht="12">
      <c r="F6" s="21" t="s">
        <v>33</v>
      </c>
      <c r="G6" s="22"/>
      <c r="H6" s="22"/>
    </row>
    <row r="7" spans="7:8" ht="12">
      <c r="G7" s="20"/>
      <c r="H7" s="20"/>
    </row>
    <row r="8" spans="2:8" s="30" customFormat="1" ht="12" customHeight="1">
      <c r="B8" s="781" t="s">
        <v>109</v>
      </c>
      <c r="C8" s="728" t="s">
        <v>34</v>
      </c>
      <c r="D8" s="788" t="s">
        <v>63</v>
      </c>
      <c r="E8" s="305"/>
      <c r="F8" s="280"/>
      <c r="G8" s="175">
        <f>'応・交①'!T24</f>
        <v>0</v>
      </c>
      <c r="H8" s="176"/>
    </row>
    <row r="9" spans="2:8" s="30" customFormat="1" ht="12">
      <c r="B9" s="782"/>
      <c r="C9" s="729"/>
      <c r="D9" s="728" t="s">
        <v>257</v>
      </c>
      <c r="E9" s="787" t="s">
        <v>258</v>
      </c>
      <c r="F9" s="391"/>
      <c r="G9" s="50">
        <f>'応・交①'!O28</f>
        <v>0</v>
      </c>
      <c r="H9" s="51"/>
    </row>
    <row r="10" spans="2:8" s="30" customFormat="1" ht="12">
      <c r="B10" s="782"/>
      <c r="C10" s="729"/>
      <c r="D10" s="747"/>
      <c r="E10" s="785" t="s">
        <v>35</v>
      </c>
      <c r="F10" s="392"/>
      <c r="G10" s="52">
        <f>'応・交①'!V31</f>
        <v>0</v>
      </c>
      <c r="H10" s="53"/>
    </row>
    <row r="11" spans="2:8" s="30" customFormat="1" ht="12">
      <c r="B11" s="782"/>
      <c r="C11" s="729"/>
      <c r="D11" s="735"/>
      <c r="E11" s="786" t="s">
        <v>36</v>
      </c>
      <c r="F11" s="343"/>
      <c r="G11" s="179">
        <f>'応・交①'!V32</f>
        <v>0</v>
      </c>
      <c r="H11" s="180"/>
    </row>
    <row r="12" spans="2:8" s="30" customFormat="1" ht="12">
      <c r="B12" s="782"/>
      <c r="C12" s="729"/>
      <c r="D12" s="157" t="s">
        <v>259</v>
      </c>
      <c r="E12" s="787" t="s">
        <v>258</v>
      </c>
      <c r="F12" s="391"/>
      <c r="G12" s="177">
        <f>IF('応・交①'!P34="■",'応・交①'!O28,'応・交①'!O35)</f>
        <v>0</v>
      </c>
      <c r="H12" s="178"/>
    </row>
    <row r="13" spans="2:8" s="30" customFormat="1" ht="12">
      <c r="B13" s="782"/>
      <c r="C13" s="729"/>
      <c r="D13" s="157"/>
      <c r="E13" s="785" t="s">
        <v>35</v>
      </c>
      <c r="F13" s="392"/>
      <c r="G13" s="52">
        <f>'応・交①'!V38</f>
        <v>0</v>
      </c>
      <c r="H13" s="53"/>
    </row>
    <row r="14" spans="2:8" s="30" customFormat="1" ht="12">
      <c r="B14" s="782"/>
      <c r="C14" s="729"/>
      <c r="D14" s="157"/>
      <c r="E14" s="786" t="s">
        <v>36</v>
      </c>
      <c r="F14" s="343"/>
      <c r="G14" s="52">
        <f>'応・交①'!V39</f>
        <v>0</v>
      </c>
      <c r="H14" s="53"/>
    </row>
    <row r="15" spans="2:8" s="30" customFormat="1" ht="12">
      <c r="B15" s="782"/>
      <c r="C15" s="729"/>
      <c r="D15" s="156" t="s">
        <v>64</v>
      </c>
      <c r="E15" s="787" t="s">
        <v>260</v>
      </c>
      <c r="F15" s="391"/>
      <c r="G15" s="50">
        <f>'応・交①'!O41</f>
        <v>0</v>
      </c>
      <c r="H15" s="51"/>
    </row>
    <row r="16" spans="2:8" s="30" customFormat="1" ht="12">
      <c r="B16" s="782"/>
      <c r="C16" s="729"/>
      <c r="D16" s="157"/>
      <c r="E16" s="785" t="s">
        <v>35</v>
      </c>
      <c r="F16" s="392"/>
      <c r="G16" s="52">
        <f>'応・交①'!V44</f>
        <v>0</v>
      </c>
      <c r="H16" s="53"/>
    </row>
    <row r="17" spans="2:8" s="30" customFormat="1" ht="12">
      <c r="B17" s="782"/>
      <c r="C17" s="729"/>
      <c r="D17" s="157"/>
      <c r="E17" s="785" t="s">
        <v>36</v>
      </c>
      <c r="F17" s="392"/>
      <c r="G17" s="52">
        <f>'応・交①'!V45</f>
        <v>0</v>
      </c>
      <c r="H17" s="53"/>
    </row>
    <row r="18" spans="2:8" s="30" customFormat="1" ht="12">
      <c r="B18" s="782"/>
      <c r="C18" s="729"/>
      <c r="D18" s="157"/>
      <c r="E18" s="785" t="s">
        <v>13</v>
      </c>
      <c r="F18" s="392"/>
      <c r="G18" s="52">
        <f>'応・交①'!V46</f>
        <v>0</v>
      </c>
      <c r="H18" s="53"/>
    </row>
    <row r="19" spans="2:8" s="30" customFormat="1" ht="12">
      <c r="B19" s="783"/>
      <c r="C19" s="730"/>
      <c r="D19" s="157"/>
      <c r="E19" s="786" t="s">
        <v>65</v>
      </c>
      <c r="F19" s="343"/>
      <c r="G19" s="52">
        <f>'応・交①'!V47</f>
        <v>0</v>
      </c>
      <c r="H19" s="53"/>
    </row>
    <row r="20" spans="2:8" ht="12">
      <c r="B20" s="781" t="s">
        <v>110</v>
      </c>
      <c r="C20" s="737" t="s">
        <v>261</v>
      </c>
      <c r="D20" s="557"/>
      <c r="E20" s="168" t="s">
        <v>98</v>
      </c>
      <c r="F20" s="169"/>
      <c r="G20" s="46" t="str">
        <f>'応・交② '!R9&amp;'応・交② '!W9&amp;'応・交② '!AA9&amp;'応・交② '!AC9&amp;'応・交② '!AF9&amp;'応・交② '!AH9&amp;'応・交② '!AJ9</f>
        <v>平成年月日</v>
      </c>
      <c r="H20" s="25"/>
    </row>
    <row r="21" spans="2:8" ht="12">
      <c r="B21" s="741"/>
      <c r="C21" s="738"/>
      <c r="D21" s="739"/>
      <c r="E21" s="170" t="s">
        <v>139</v>
      </c>
      <c r="F21" s="171"/>
      <c r="G21" s="35">
        <f>'応・交② '!R10</f>
        <v>0</v>
      </c>
      <c r="H21" s="26"/>
    </row>
    <row r="22" spans="2:8" ht="12">
      <c r="B22" s="741"/>
      <c r="C22" s="738"/>
      <c r="D22" s="739"/>
      <c r="E22" s="170" t="s">
        <v>97</v>
      </c>
      <c r="F22" s="171"/>
      <c r="G22" s="35">
        <f>'応・交② '!R12</f>
        <v>0</v>
      </c>
      <c r="H22" s="26"/>
    </row>
    <row r="23" spans="2:8" ht="12">
      <c r="B23" s="741"/>
      <c r="C23" s="558"/>
      <c r="D23" s="560"/>
      <c r="E23" s="172" t="s">
        <v>122</v>
      </c>
      <c r="F23" s="173"/>
      <c r="G23" s="37">
        <f>'応・交② '!R11</f>
        <v>0</v>
      </c>
      <c r="H23" s="28"/>
    </row>
    <row r="24" spans="2:8" ht="12">
      <c r="B24" s="741"/>
      <c r="C24" s="744" t="s">
        <v>41</v>
      </c>
      <c r="D24" s="733" t="s">
        <v>38</v>
      </c>
      <c r="E24" s="793" t="s">
        <v>6</v>
      </c>
      <c r="F24" s="726"/>
      <c r="G24" s="33">
        <f>IF('応・交② '!L13="■",1,0)</f>
        <v>0</v>
      </c>
      <c r="H24" s="25"/>
    </row>
    <row r="25" spans="2:8" ht="12">
      <c r="B25" s="741"/>
      <c r="C25" s="288"/>
      <c r="D25" s="734"/>
      <c r="E25" s="721" t="s">
        <v>39</v>
      </c>
      <c r="F25" s="722"/>
      <c r="G25" s="35">
        <f>'応・交② '!R13</f>
        <v>0</v>
      </c>
      <c r="H25" s="26"/>
    </row>
    <row r="26" spans="2:8" ht="12">
      <c r="B26" s="741"/>
      <c r="C26" s="288"/>
      <c r="D26" s="734"/>
      <c r="E26" s="723" t="s">
        <v>8</v>
      </c>
      <c r="F26" s="724"/>
      <c r="G26" s="37">
        <f>'応・交② '!Y13</f>
        <v>0</v>
      </c>
      <c r="H26" s="28"/>
    </row>
    <row r="27" spans="2:8" ht="12">
      <c r="B27" s="741"/>
      <c r="C27" s="288"/>
      <c r="D27" s="734"/>
      <c r="E27" s="793" t="s">
        <v>7</v>
      </c>
      <c r="F27" s="726"/>
      <c r="G27" s="33">
        <f>IF('応・交② '!L14="■",1,0)</f>
        <v>0</v>
      </c>
      <c r="H27" s="25"/>
    </row>
    <row r="28" spans="2:8" ht="12">
      <c r="B28" s="741"/>
      <c r="C28" s="288"/>
      <c r="D28" s="734"/>
      <c r="E28" s="721" t="s">
        <v>39</v>
      </c>
      <c r="F28" s="722"/>
      <c r="G28" s="35">
        <f>'応・交② '!R14</f>
        <v>0</v>
      </c>
      <c r="H28" s="26"/>
    </row>
    <row r="29" spans="2:8" ht="12">
      <c r="B29" s="741"/>
      <c r="C29" s="288"/>
      <c r="D29" s="734"/>
      <c r="E29" s="721" t="s">
        <v>8</v>
      </c>
      <c r="F29" s="722"/>
      <c r="G29" s="41">
        <f>'応・交② '!Y14</f>
        <v>0</v>
      </c>
      <c r="H29" s="26"/>
    </row>
    <row r="30" spans="2:8" ht="12">
      <c r="B30" s="741"/>
      <c r="C30" s="288"/>
      <c r="D30" s="734"/>
      <c r="E30" s="727" t="s">
        <v>43</v>
      </c>
      <c r="F30" s="724"/>
      <c r="G30" s="37">
        <f>'応・交② '!AL14</f>
        <v>0</v>
      </c>
      <c r="H30" s="31"/>
    </row>
    <row r="31" spans="2:8" ht="12">
      <c r="B31" s="741"/>
      <c r="C31" s="288"/>
      <c r="D31" s="734"/>
      <c r="E31" s="725" t="s">
        <v>262</v>
      </c>
      <c r="F31" s="726"/>
      <c r="G31" s="44">
        <f>G25+G28</f>
        <v>0</v>
      </c>
      <c r="H31" s="25"/>
    </row>
    <row r="32" spans="2:8" ht="12">
      <c r="B32" s="741"/>
      <c r="C32" s="288"/>
      <c r="D32" s="734"/>
      <c r="E32" s="158" t="s">
        <v>263</v>
      </c>
      <c r="F32" s="167"/>
      <c r="G32" s="41">
        <f>G26+G29</f>
        <v>0</v>
      </c>
      <c r="H32" s="26"/>
    </row>
    <row r="33" spans="2:8" ht="12">
      <c r="B33" s="741"/>
      <c r="C33" s="288"/>
      <c r="D33" s="735"/>
      <c r="E33" s="174" t="s">
        <v>264</v>
      </c>
      <c r="F33" s="166"/>
      <c r="G33" s="37">
        <f>IF('応・交② '!AS15="■",1,0)</f>
        <v>0</v>
      </c>
      <c r="H33" s="28"/>
    </row>
    <row r="34" spans="2:8" ht="12">
      <c r="B34" s="741"/>
      <c r="C34" s="288"/>
      <c r="D34" s="731" t="s">
        <v>11</v>
      </c>
      <c r="E34" s="736" t="s">
        <v>40</v>
      </c>
      <c r="F34" s="24" t="s">
        <v>42</v>
      </c>
      <c r="G34" s="33" t="str">
        <f>'応・交② '!AA16</f>
        <v>左欄に施設コードを記入してください。</v>
      </c>
      <c r="H34" s="25"/>
    </row>
    <row r="35" spans="2:8" ht="12">
      <c r="B35" s="741"/>
      <c r="C35" s="288"/>
      <c r="D35" s="732"/>
      <c r="E35" s="719"/>
      <c r="F35" s="34" t="s">
        <v>6</v>
      </c>
      <c r="G35" s="35">
        <f>IF('応・交② '!N17="■",1,0)</f>
        <v>0</v>
      </c>
      <c r="H35" s="26"/>
    </row>
    <row r="36" spans="2:8" ht="12">
      <c r="B36" s="741"/>
      <c r="C36" s="288"/>
      <c r="D36" s="732"/>
      <c r="E36" s="719"/>
      <c r="F36" s="34" t="s">
        <v>7</v>
      </c>
      <c r="G36" s="35">
        <f>IF('応・交② '!U17="■",1,0)</f>
        <v>0</v>
      </c>
      <c r="H36" s="26"/>
    </row>
    <row r="37" spans="2:8" ht="12">
      <c r="B37" s="741"/>
      <c r="C37" s="288"/>
      <c r="D37" s="732"/>
      <c r="E37" s="719"/>
      <c r="F37" s="40" t="s">
        <v>43</v>
      </c>
      <c r="G37" s="41">
        <f>'応・交② '!AG17</f>
        <v>0</v>
      </c>
      <c r="H37" s="26"/>
    </row>
    <row r="38" spans="2:8" ht="12">
      <c r="B38" s="741"/>
      <c r="C38" s="288"/>
      <c r="D38" s="732"/>
      <c r="E38" s="288"/>
      <c r="F38" s="164" t="s">
        <v>118</v>
      </c>
      <c r="G38" s="41">
        <f>IF('応・交② '!AS16="■",1,0)</f>
        <v>0</v>
      </c>
      <c r="H38" s="26"/>
    </row>
    <row r="39" spans="2:8" ht="12">
      <c r="B39" s="741"/>
      <c r="C39" s="288"/>
      <c r="D39" s="732"/>
      <c r="E39" s="720"/>
      <c r="F39" s="27" t="s">
        <v>119</v>
      </c>
      <c r="G39" s="37">
        <f>IF('応・交② '!AS17="■",1,0)</f>
        <v>0</v>
      </c>
      <c r="H39" s="28"/>
    </row>
    <row r="40" spans="2:8" ht="12">
      <c r="B40" s="741"/>
      <c r="C40" s="288"/>
      <c r="D40" s="732"/>
      <c r="E40" s="718" t="s">
        <v>44</v>
      </c>
      <c r="F40" s="24" t="s">
        <v>42</v>
      </c>
      <c r="G40" s="33" t="str">
        <f>'応・交② '!AA18</f>
        <v>左欄に施設コードを記入してください。</v>
      </c>
      <c r="H40" s="25"/>
    </row>
    <row r="41" spans="2:8" ht="12">
      <c r="B41" s="741"/>
      <c r="C41" s="288"/>
      <c r="D41" s="732"/>
      <c r="E41" s="719"/>
      <c r="F41" s="34" t="s">
        <v>6</v>
      </c>
      <c r="G41" s="35">
        <f>IF('応・交② '!N19="■",1,0)</f>
        <v>0</v>
      </c>
      <c r="H41" s="26"/>
    </row>
    <row r="42" spans="2:8" ht="12">
      <c r="B42" s="741"/>
      <c r="C42" s="288"/>
      <c r="D42" s="732"/>
      <c r="E42" s="719"/>
      <c r="F42" s="34" t="s">
        <v>7</v>
      </c>
      <c r="G42" s="35">
        <f>IF('応・交② '!U19="■",1,0)</f>
        <v>0</v>
      </c>
      <c r="H42" s="26"/>
    </row>
    <row r="43" spans="2:8" ht="12">
      <c r="B43" s="741"/>
      <c r="C43" s="288"/>
      <c r="D43" s="732"/>
      <c r="E43" s="719"/>
      <c r="F43" s="40" t="s">
        <v>43</v>
      </c>
      <c r="G43" s="41">
        <f>'応・交② '!AG19</f>
        <v>0</v>
      </c>
      <c r="H43" s="31"/>
    </row>
    <row r="44" spans="2:8" ht="12">
      <c r="B44" s="741"/>
      <c r="C44" s="288"/>
      <c r="D44" s="732"/>
      <c r="E44" s="288"/>
      <c r="F44" s="164" t="s">
        <v>118</v>
      </c>
      <c r="G44" s="35">
        <f>IF('応・交② '!AS18="■",1,0)</f>
        <v>0</v>
      </c>
      <c r="H44" s="26"/>
    </row>
    <row r="45" spans="2:8" ht="12">
      <c r="B45" s="741"/>
      <c r="C45" s="288"/>
      <c r="D45" s="732"/>
      <c r="E45" s="720"/>
      <c r="F45" s="27" t="s">
        <v>119</v>
      </c>
      <c r="G45" s="37">
        <f>IF('応・交② '!AS19="■",1,0)</f>
        <v>0</v>
      </c>
      <c r="H45" s="28"/>
    </row>
    <row r="46" spans="2:8" ht="12">
      <c r="B46" s="741"/>
      <c r="C46" s="288"/>
      <c r="D46" s="732"/>
      <c r="E46" s="718" t="s">
        <v>45</v>
      </c>
      <c r="F46" s="24" t="s">
        <v>42</v>
      </c>
      <c r="G46" s="33" t="str">
        <f>'応・交② '!AA20</f>
        <v>左欄に施設コードを記入してください。</v>
      </c>
      <c r="H46" s="25"/>
    </row>
    <row r="47" spans="2:8" ht="12">
      <c r="B47" s="741"/>
      <c r="C47" s="288"/>
      <c r="D47" s="732"/>
      <c r="E47" s="719"/>
      <c r="F47" s="34" t="s">
        <v>6</v>
      </c>
      <c r="G47" s="35">
        <f>IF('応・交② '!N21="■",1,0)</f>
        <v>0</v>
      </c>
      <c r="H47" s="26"/>
    </row>
    <row r="48" spans="2:8" ht="12">
      <c r="B48" s="741"/>
      <c r="C48" s="288"/>
      <c r="D48" s="732"/>
      <c r="E48" s="719"/>
      <c r="F48" s="34" t="s">
        <v>7</v>
      </c>
      <c r="G48" s="35">
        <f>IF('応・交② '!U21="■",1,0)</f>
        <v>0</v>
      </c>
      <c r="H48" s="26"/>
    </row>
    <row r="49" spans="2:8" ht="12">
      <c r="B49" s="741"/>
      <c r="C49" s="288"/>
      <c r="D49" s="732"/>
      <c r="E49" s="719"/>
      <c r="F49" s="40" t="s">
        <v>43</v>
      </c>
      <c r="G49" s="41">
        <f>'応・交② '!AG21</f>
        <v>0</v>
      </c>
      <c r="H49" s="31"/>
    </row>
    <row r="50" spans="2:8" ht="12">
      <c r="B50" s="741"/>
      <c r="C50" s="288"/>
      <c r="D50" s="732"/>
      <c r="E50" s="288"/>
      <c r="F50" s="164" t="s">
        <v>118</v>
      </c>
      <c r="G50" s="35">
        <f>IF('応・交② '!AS20="■",1,0)</f>
        <v>0</v>
      </c>
      <c r="H50" s="26"/>
    </row>
    <row r="51" spans="2:8" ht="12">
      <c r="B51" s="741"/>
      <c r="C51" s="288"/>
      <c r="D51" s="732"/>
      <c r="E51" s="720"/>
      <c r="F51" s="27" t="s">
        <v>119</v>
      </c>
      <c r="G51" s="37">
        <f>IF('応・交② '!AS21="■",1,0)</f>
        <v>0</v>
      </c>
      <c r="H51" s="28"/>
    </row>
    <row r="52" spans="2:8" ht="12">
      <c r="B52" s="741"/>
      <c r="C52" s="288"/>
      <c r="D52" s="732"/>
      <c r="E52" s="718" t="s">
        <v>46</v>
      </c>
      <c r="F52" s="24" t="s">
        <v>42</v>
      </c>
      <c r="G52" s="33" t="str">
        <f>'応・交② '!AA22</f>
        <v>左欄に施設コードを記入してください。</v>
      </c>
      <c r="H52" s="25"/>
    </row>
    <row r="53" spans="2:8" ht="12">
      <c r="B53" s="741"/>
      <c r="C53" s="288"/>
      <c r="D53" s="732"/>
      <c r="E53" s="719"/>
      <c r="F53" s="34" t="s">
        <v>6</v>
      </c>
      <c r="G53" s="35">
        <f>IF('応・交② '!N23="■",1,0)</f>
        <v>0</v>
      </c>
      <c r="H53" s="26"/>
    </row>
    <row r="54" spans="2:8" ht="12">
      <c r="B54" s="741"/>
      <c r="C54" s="288"/>
      <c r="D54" s="732"/>
      <c r="E54" s="719"/>
      <c r="F54" s="34" t="s">
        <v>7</v>
      </c>
      <c r="G54" s="35">
        <f>IF('応・交② '!U23="■",1,0)</f>
        <v>0</v>
      </c>
      <c r="H54" s="26"/>
    </row>
    <row r="55" spans="2:8" ht="12">
      <c r="B55" s="741"/>
      <c r="C55" s="288"/>
      <c r="D55" s="732"/>
      <c r="E55" s="719"/>
      <c r="F55" s="40" t="s">
        <v>43</v>
      </c>
      <c r="G55" s="41">
        <f>'応・交② '!AG23</f>
        <v>0</v>
      </c>
      <c r="H55" s="31"/>
    </row>
    <row r="56" spans="2:8" ht="12">
      <c r="B56" s="741"/>
      <c r="C56" s="288"/>
      <c r="D56" s="732"/>
      <c r="E56" s="288"/>
      <c r="F56" s="164" t="s">
        <v>118</v>
      </c>
      <c r="G56" s="35">
        <f>IF('応・交② '!AS22="■",1,0)</f>
        <v>0</v>
      </c>
      <c r="H56" s="26"/>
    </row>
    <row r="57" spans="2:8" ht="12">
      <c r="B57" s="741"/>
      <c r="C57" s="288"/>
      <c r="D57" s="732"/>
      <c r="E57" s="720"/>
      <c r="F57" s="27" t="s">
        <v>119</v>
      </c>
      <c r="G57" s="37">
        <f>IF('応・交② '!AS23="■",1,0)</f>
        <v>0</v>
      </c>
      <c r="H57" s="28"/>
    </row>
    <row r="58" spans="2:8" ht="12">
      <c r="B58" s="741"/>
      <c r="C58" s="288"/>
      <c r="D58" s="732"/>
      <c r="E58" s="718" t="s">
        <v>47</v>
      </c>
      <c r="F58" s="24" t="s">
        <v>42</v>
      </c>
      <c r="G58" s="33" t="str">
        <f>'応・交② '!AA24</f>
        <v>左欄に施設コードを記入してください。</v>
      </c>
      <c r="H58" s="25"/>
    </row>
    <row r="59" spans="2:8" ht="12">
      <c r="B59" s="741"/>
      <c r="C59" s="288"/>
      <c r="D59" s="732"/>
      <c r="E59" s="719"/>
      <c r="F59" s="34" t="s">
        <v>6</v>
      </c>
      <c r="G59" s="35">
        <f>IF('応・交② '!N25="■",1,0)</f>
        <v>0</v>
      </c>
      <c r="H59" s="26"/>
    </row>
    <row r="60" spans="2:8" ht="12">
      <c r="B60" s="741"/>
      <c r="C60" s="288"/>
      <c r="D60" s="732"/>
      <c r="E60" s="719"/>
      <c r="F60" s="34" t="s">
        <v>7</v>
      </c>
      <c r="G60" s="35">
        <f>IF('応・交② '!U25="■",1,0)</f>
        <v>0</v>
      </c>
      <c r="H60" s="26"/>
    </row>
    <row r="61" spans="2:8" ht="12">
      <c r="B61" s="741"/>
      <c r="C61" s="288"/>
      <c r="D61" s="732"/>
      <c r="E61" s="719"/>
      <c r="F61" s="40" t="s">
        <v>43</v>
      </c>
      <c r="G61" s="41">
        <f>'応・交② '!AG25</f>
        <v>0</v>
      </c>
      <c r="H61" s="31"/>
    </row>
    <row r="62" spans="2:8" ht="12">
      <c r="B62" s="741"/>
      <c r="C62" s="288"/>
      <c r="D62" s="732"/>
      <c r="E62" s="288"/>
      <c r="F62" s="164" t="s">
        <v>118</v>
      </c>
      <c r="G62" s="35">
        <f>IF('応・交② '!AS24="■",1,0)</f>
        <v>0</v>
      </c>
      <c r="H62" s="26"/>
    </row>
    <row r="63" spans="2:8" ht="12">
      <c r="B63" s="741"/>
      <c r="C63" s="288"/>
      <c r="D63" s="732"/>
      <c r="E63" s="720"/>
      <c r="F63" s="27" t="s">
        <v>119</v>
      </c>
      <c r="G63" s="37">
        <f>IF('応・交② '!AS25="■",1,0)</f>
        <v>0</v>
      </c>
      <c r="H63" s="28"/>
    </row>
    <row r="64" spans="2:8" ht="12">
      <c r="B64" s="741"/>
      <c r="C64" s="288"/>
      <c r="D64" s="732"/>
      <c r="E64" s="718" t="s">
        <v>265</v>
      </c>
      <c r="F64" s="24" t="s">
        <v>42</v>
      </c>
      <c r="G64" s="33" t="str">
        <f>'応・交② '!AA26</f>
        <v>左欄に施設コードを記入してください。</v>
      </c>
      <c r="H64" s="25"/>
    </row>
    <row r="65" spans="2:8" ht="12">
      <c r="B65" s="741"/>
      <c r="C65" s="288"/>
      <c r="D65" s="732"/>
      <c r="E65" s="719"/>
      <c r="F65" s="34" t="s">
        <v>6</v>
      </c>
      <c r="G65" s="35">
        <f>IF('応・交② '!N27="■",1,0)</f>
        <v>0</v>
      </c>
      <c r="H65" s="26"/>
    </row>
    <row r="66" spans="2:8" ht="12">
      <c r="B66" s="741"/>
      <c r="C66" s="288"/>
      <c r="D66" s="732"/>
      <c r="E66" s="719"/>
      <c r="F66" s="34" t="s">
        <v>7</v>
      </c>
      <c r="G66" s="35">
        <f>IF('応・交② '!U27="■",1,0)</f>
        <v>0</v>
      </c>
      <c r="H66" s="26"/>
    </row>
    <row r="67" spans="2:8" ht="12">
      <c r="B67" s="741"/>
      <c r="C67" s="288"/>
      <c r="D67" s="732"/>
      <c r="E67" s="719"/>
      <c r="F67" s="40" t="s">
        <v>43</v>
      </c>
      <c r="G67" s="41">
        <f>'応・交② '!AG27</f>
        <v>0</v>
      </c>
      <c r="H67" s="31"/>
    </row>
    <row r="68" spans="2:8" ht="12">
      <c r="B68" s="741"/>
      <c r="C68" s="288"/>
      <c r="D68" s="732"/>
      <c r="E68" s="288"/>
      <c r="F68" s="164" t="s">
        <v>118</v>
      </c>
      <c r="G68" s="35">
        <f>IF('応・交② '!AS26="■",1,0)</f>
        <v>0</v>
      </c>
      <c r="H68" s="26"/>
    </row>
    <row r="69" spans="2:8" ht="12">
      <c r="B69" s="741"/>
      <c r="C69" s="288"/>
      <c r="D69" s="732"/>
      <c r="E69" s="720"/>
      <c r="F69" s="27" t="s">
        <v>119</v>
      </c>
      <c r="G69" s="37">
        <f>IF('応・交② '!AS27="■",1,0)</f>
        <v>0</v>
      </c>
      <c r="H69" s="28"/>
    </row>
    <row r="70" spans="2:8" ht="12">
      <c r="B70" s="741"/>
      <c r="C70" s="288"/>
      <c r="D70" s="732"/>
      <c r="E70" s="718" t="s">
        <v>266</v>
      </c>
      <c r="F70" s="24" t="s">
        <v>42</v>
      </c>
      <c r="G70" s="33" t="str">
        <f>'応・交② '!AA28</f>
        <v>左欄に施設コードを記入してください。</v>
      </c>
      <c r="H70" s="25"/>
    </row>
    <row r="71" spans="2:8" ht="12">
      <c r="B71" s="741"/>
      <c r="C71" s="288"/>
      <c r="D71" s="732"/>
      <c r="E71" s="719"/>
      <c r="F71" s="34" t="s">
        <v>6</v>
      </c>
      <c r="G71" s="35">
        <f>IF('応・交② '!N29="■",1,0)</f>
        <v>0</v>
      </c>
      <c r="H71" s="26"/>
    </row>
    <row r="72" spans="2:8" ht="12">
      <c r="B72" s="741"/>
      <c r="C72" s="288"/>
      <c r="D72" s="732"/>
      <c r="E72" s="719"/>
      <c r="F72" s="34" t="s">
        <v>7</v>
      </c>
      <c r="G72" s="35">
        <f>IF('応・交② '!U29="■",1,0)</f>
        <v>0</v>
      </c>
      <c r="H72" s="26"/>
    </row>
    <row r="73" spans="2:8" ht="12">
      <c r="B73" s="741"/>
      <c r="C73" s="288"/>
      <c r="D73" s="732"/>
      <c r="E73" s="719"/>
      <c r="F73" s="40" t="s">
        <v>43</v>
      </c>
      <c r="G73" s="41">
        <f>'応・交② '!AG29</f>
        <v>0</v>
      </c>
      <c r="H73" s="31"/>
    </row>
    <row r="74" spans="2:8" ht="12">
      <c r="B74" s="741"/>
      <c r="C74" s="288"/>
      <c r="D74" s="732"/>
      <c r="E74" s="288"/>
      <c r="F74" s="164" t="s">
        <v>118</v>
      </c>
      <c r="G74" s="35">
        <f>IF('応・交② '!AS28="■",1,0)</f>
        <v>0</v>
      </c>
      <c r="H74" s="26"/>
    </row>
    <row r="75" spans="2:8" ht="12">
      <c r="B75" s="741"/>
      <c r="C75" s="288"/>
      <c r="D75" s="732"/>
      <c r="E75" s="720"/>
      <c r="F75" s="27" t="s">
        <v>119</v>
      </c>
      <c r="G75" s="37">
        <f>IF('応・交② '!AS29="■",1,0)</f>
        <v>0</v>
      </c>
      <c r="H75" s="28"/>
    </row>
    <row r="76" spans="2:8" ht="12">
      <c r="B76" s="741"/>
      <c r="C76" s="288"/>
      <c r="D76" s="732"/>
      <c r="E76" s="718" t="s">
        <v>267</v>
      </c>
      <c r="F76" s="24" t="s">
        <v>42</v>
      </c>
      <c r="G76" s="33" t="str">
        <f>'応・交② '!AA30</f>
        <v>左欄に施設コードを記入してください。</v>
      </c>
      <c r="H76" s="25"/>
    </row>
    <row r="77" spans="2:8" ht="12">
      <c r="B77" s="741"/>
      <c r="C77" s="288"/>
      <c r="D77" s="732"/>
      <c r="E77" s="719"/>
      <c r="F77" s="34" t="s">
        <v>6</v>
      </c>
      <c r="G77" s="35">
        <f>IF('応・交② '!N31="■",1,0)</f>
        <v>0</v>
      </c>
      <c r="H77" s="26"/>
    </row>
    <row r="78" spans="2:8" ht="12">
      <c r="B78" s="741"/>
      <c r="C78" s="288"/>
      <c r="D78" s="732"/>
      <c r="E78" s="719"/>
      <c r="F78" s="34" t="s">
        <v>7</v>
      </c>
      <c r="G78" s="35">
        <f>IF('応・交② '!U31="■",1,0)</f>
        <v>0</v>
      </c>
      <c r="H78" s="26"/>
    </row>
    <row r="79" spans="2:8" ht="12">
      <c r="B79" s="741"/>
      <c r="C79" s="288"/>
      <c r="D79" s="732"/>
      <c r="E79" s="719"/>
      <c r="F79" s="40" t="s">
        <v>43</v>
      </c>
      <c r="G79" s="41">
        <f>'応・交② '!AG31</f>
        <v>0</v>
      </c>
      <c r="H79" s="26"/>
    </row>
    <row r="80" spans="2:8" ht="12">
      <c r="B80" s="741"/>
      <c r="C80" s="288"/>
      <c r="D80" s="732"/>
      <c r="E80" s="288"/>
      <c r="F80" s="164" t="s">
        <v>118</v>
      </c>
      <c r="G80" s="35">
        <f>IF('応・交② '!AS30="■",1,0)</f>
        <v>0</v>
      </c>
      <c r="H80" s="45"/>
    </row>
    <row r="81" spans="2:8" ht="12">
      <c r="B81" s="741"/>
      <c r="C81" s="288"/>
      <c r="D81" s="732"/>
      <c r="E81" s="720"/>
      <c r="F81" s="27" t="s">
        <v>119</v>
      </c>
      <c r="G81" s="37">
        <f>IF('応・交② '!AS31="■",1,0)</f>
        <v>0</v>
      </c>
      <c r="H81" s="28"/>
    </row>
    <row r="82" spans="2:8" ht="12">
      <c r="B82" s="741"/>
      <c r="C82" s="288"/>
      <c r="D82" s="732"/>
      <c r="E82" s="718" t="s">
        <v>268</v>
      </c>
      <c r="F82" s="24" t="s">
        <v>42</v>
      </c>
      <c r="G82" s="33" t="str">
        <f>'応・交② '!AA32</f>
        <v>左欄に施設コードを記入してください。</v>
      </c>
      <c r="H82" s="25"/>
    </row>
    <row r="83" spans="2:8" ht="12">
      <c r="B83" s="741"/>
      <c r="C83" s="288"/>
      <c r="D83" s="732"/>
      <c r="E83" s="719"/>
      <c r="F83" s="34" t="s">
        <v>6</v>
      </c>
      <c r="G83" s="35">
        <f>IF('応・交② '!N33="■",1,0)</f>
        <v>0</v>
      </c>
      <c r="H83" s="26"/>
    </row>
    <row r="84" spans="2:8" ht="12">
      <c r="B84" s="741"/>
      <c r="C84" s="288"/>
      <c r="D84" s="732"/>
      <c r="E84" s="719"/>
      <c r="F84" s="34" t="s">
        <v>7</v>
      </c>
      <c r="G84" s="35">
        <f>IF('応・交② '!U33="■",1,0)</f>
        <v>0</v>
      </c>
      <c r="H84" s="26"/>
    </row>
    <row r="85" spans="2:8" ht="12">
      <c r="B85" s="741"/>
      <c r="C85" s="288"/>
      <c r="D85" s="732"/>
      <c r="E85" s="719"/>
      <c r="F85" s="40" t="s">
        <v>43</v>
      </c>
      <c r="G85" s="41">
        <f>'応・交② '!AG33</f>
        <v>0</v>
      </c>
      <c r="H85" s="31"/>
    </row>
    <row r="86" spans="2:8" ht="12">
      <c r="B86" s="741"/>
      <c r="C86" s="288"/>
      <c r="D86" s="732"/>
      <c r="E86" s="288"/>
      <c r="F86" s="164" t="s">
        <v>118</v>
      </c>
      <c r="G86" s="35">
        <f>IF('応・交② '!AS32="■",1,0)</f>
        <v>0</v>
      </c>
      <c r="H86" s="26"/>
    </row>
    <row r="87" spans="2:8" ht="12">
      <c r="B87" s="741"/>
      <c r="C87" s="288"/>
      <c r="D87" s="732"/>
      <c r="E87" s="720"/>
      <c r="F87" s="27" t="s">
        <v>119</v>
      </c>
      <c r="G87" s="37">
        <f>IF('応・交② '!AS33="■",1,0)</f>
        <v>0</v>
      </c>
      <c r="H87" s="28"/>
    </row>
    <row r="88" spans="2:8" ht="12">
      <c r="B88" s="741"/>
      <c r="C88" s="288"/>
      <c r="D88" s="732"/>
      <c r="E88" s="718" t="s">
        <v>269</v>
      </c>
      <c r="F88" s="24" t="s">
        <v>42</v>
      </c>
      <c r="G88" s="33" t="str">
        <f>'応・交② '!AA34</f>
        <v>左欄に施設コードを記入してください。</v>
      </c>
      <c r="H88" s="25"/>
    </row>
    <row r="89" spans="2:8" ht="12">
      <c r="B89" s="741"/>
      <c r="C89" s="288"/>
      <c r="D89" s="732"/>
      <c r="E89" s="719"/>
      <c r="F89" s="34" t="s">
        <v>6</v>
      </c>
      <c r="G89" s="35">
        <f>IF('応・交② '!N35="■",1,0)</f>
        <v>0</v>
      </c>
      <c r="H89" s="26"/>
    </row>
    <row r="90" spans="2:8" ht="12">
      <c r="B90" s="741"/>
      <c r="C90" s="288"/>
      <c r="D90" s="732"/>
      <c r="E90" s="719"/>
      <c r="F90" s="34" t="s">
        <v>7</v>
      </c>
      <c r="G90" s="35">
        <f>IF('応・交② '!U35="■",1,0)</f>
        <v>0</v>
      </c>
      <c r="H90" s="26"/>
    </row>
    <row r="91" spans="2:8" ht="12">
      <c r="B91" s="741"/>
      <c r="C91" s="288"/>
      <c r="D91" s="732"/>
      <c r="E91" s="719"/>
      <c r="F91" s="40" t="s">
        <v>43</v>
      </c>
      <c r="G91" s="41">
        <f>'応・交② '!AG35</f>
        <v>0</v>
      </c>
      <c r="H91" s="26"/>
    </row>
    <row r="92" spans="2:8" ht="12">
      <c r="B92" s="741"/>
      <c r="C92" s="288"/>
      <c r="D92" s="732"/>
      <c r="E92" s="288"/>
      <c r="F92" s="164" t="s">
        <v>118</v>
      </c>
      <c r="G92" s="35">
        <f>IF('応・交② '!AS34="■",1,0)</f>
        <v>0</v>
      </c>
      <c r="H92" s="45"/>
    </row>
    <row r="93" spans="2:8" ht="12">
      <c r="B93" s="741"/>
      <c r="C93" s="288"/>
      <c r="D93" s="732"/>
      <c r="E93" s="720"/>
      <c r="F93" s="27" t="s">
        <v>119</v>
      </c>
      <c r="G93" s="37">
        <f>IF('応・交② '!AS35="■",1,0)</f>
        <v>0</v>
      </c>
      <c r="H93" s="28"/>
    </row>
    <row r="94" spans="2:8" ht="12">
      <c r="B94" s="741"/>
      <c r="C94" s="288"/>
      <c r="D94" s="732"/>
      <c r="E94" s="718" t="s">
        <v>270</v>
      </c>
      <c r="F94" s="24" t="s">
        <v>42</v>
      </c>
      <c r="G94" s="33" t="str">
        <f>'応・交② '!AA36</f>
        <v>左欄に施設コードを記入してください。</v>
      </c>
      <c r="H94" s="25"/>
    </row>
    <row r="95" spans="2:8" ht="12">
      <c r="B95" s="741"/>
      <c r="C95" s="288"/>
      <c r="D95" s="732"/>
      <c r="E95" s="719"/>
      <c r="F95" s="34" t="s">
        <v>6</v>
      </c>
      <c r="G95" s="35">
        <f>IF('応・交② '!N37="■",1,0)</f>
        <v>0</v>
      </c>
      <c r="H95" s="26"/>
    </row>
    <row r="96" spans="2:8" ht="12">
      <c r="B96" s="741"/>
      <c r="C96" s="288"/>
      <c r="D96" s="732"/>
      <c r="E96" s="719"/>
      <c r="F96" s="34" t="s">
        <v>7</v>
      </c>
      <c r="G96" s="35">
        <f>IF('応・交② '!U37="■",1,0)</f>
        <v>0</v>
      </c>
      <c r="H96" s="26"/>
    </row>
    <row r="97" spans="2:8" ht="12">
      <c r="B97" s="741"/>
      <c r="C97" s="288"/>
      <c r="D97" s="732"/>
      <c r="E97" s="719"/>
      <c r="F97" s="40" t="s">
        <v>43</v>
      </c>
      <c r="G97" s="41">
        <f>'応・交② '!AG37</f>
        <v>0</v>
      </c>
      <c r="H97" s="28"/>
    </row>
    <row r="98" spans="2:8" ht="12">
      <c r="B98" s="741"/>
      <c r="C98" s="288"/>
      <c r="D98" s="732"/>
      <c r="E98" s="288"/>
      <c r="F98" s="164" t="s">
        <v>118</v>
      </c>
      <c r="G98" s="35">
        <f>IF('応・交② '!AS36="■",1,0)</f>
        <v>0</v>
      </c>
      <c r="H98" s="26"/>
    </row>
    <row r="99" spans="2:8" ht="12">
      <c r="B99" s="741"/>
      <c r="C99" s="288"/>
      <c r="D99" s="732"/>
      <c r="E99" s="720"/>
      <c r="F99" s="27" t="s">
        <v>119</v>
      </c>
      <c r="G99" s="37">
        <f>IF('応・交② '!AS37="■",1,0)</f>
        <v>0</v>
      </c>
      <c r="H99" s="28"/>
    </row>
    <row r="100" spans="2:8" ht="12">
      <c r="B100" s="741"/>
      <c r="C100" s="288"/>
      <c r="D100" s="732"/>
      <c r="E100" s="718" t="s">
        <v>271</v>
      </c>
      <c r="F100" s="24" t="s">
        <v>42</v>
      </c>
      <c r="G100" s="33" t="str">
        <f>'応・交② '!AA38</f>
        <v>左欄に施設コードを記入してください。</v>
      </c>
      <c r="H100" s="25"/>
    </row>
    <row r="101" spans="2:8" ht="12">
      <c r="B101" s="741"/>
      <c r="C101" s="288"/>
      <c r="D101" s="732"/>
      <c r="E101" s="719"/>
      <c r="F101" s="34" t="s">
        <v>6</v>
      </c>
      <c r="G101" s="35">
        <f>IF('応・交② '!N39="■",1,0)</f>
        <v>0</v>
      </c>
      <c r="H101" s="26"/>
    </row>
    <row r="102" spans="2:8" ht="12">
      <c r="B102" s="741"/>
      <c r="C102" s="288"/>
      <c r="D102" s="732"/>
      <c r="E102" s="719"/>
      <c r="F102" s="34" t="s">
        <v>7</v>
      </c>
      <c r="G102" s="35">
        <f>IF('応・交② '!U39="■",1,0)</f>
        <v>0</v>
      </c>
      <c r="H102" s="26"/>
    </row>
    <row r="103" spans="2:8" ht="12">
      <c r="B103" s="741"/>
      <c r="C103" s="288"/>
      <c r="D103" s="732"/>
      <c r="E103" s="719"/>
      <c r="F103" s="40" t="s">
        <v>43</v>
      </c>
      <c r="G103" s="41">
        <f>'応・交② '!AG39</f>
        <v>0</v>
      </c>
      <c r="H103" s="28"/>
    </row>
    <row r="104" spans="2:8" ht="12">
      <c r="B104" s="741"/>
      <c r="C104" s="288"/>
      <c r="D104" s="732"/>
      <c r="E104" s="288"/>
      <c r="F104" s="164" t="s">
        <v>118</v>
      </c>
      <c r="G104" s="35">
        <f>IF('応・交② '!AS38="■",1,0)</f>
        <v>0</v>
      </c>
      <c r="H104" s="26"/>
    </row>
    <row r="105" spans="2:8" ht="12">
      <c r="B105" s="741"/>
      <c r="C105" s="288"/>
      <c r="D105" s="732"/>
      <c r="E105" s="720"/>
      <c r="F105" s="27" t="s">
        <v>119</v>
      </c>
      <c r="G105" s="37">
        <f>IF('応・交② '!AS39="■",1,0)</f>
        <v>0</v>
      </c>
      <c r="H105" s="28"/>
    </row>
    <row r="106" spans="2:8" ht="12">
      <c r="B106" s="741"/>
      <c r="C106" s="288"/>
      <c r="D106" s="743" t="s">
        <v>48</v>
      </c>
      <c r="E106" s="742"/>
      <c r="F106" s="32" t="s">
        <v>49</v>
      </c>
      <c r="G106" s="33">
        <f>'応・交② '!Y40</f>
        <v>0</v>
      </c>
      <c r="H106" s="25"/>
    </row>
    <row r="107" spans="2:8" ht="12">
      <c r="B107" s="741"/>
      <c r="C107" s="288"/>
      <c r="D107" s="743"/>
      <c r="E107" s="742"/>
      <c r="F107" s="181" t="s">
        <v>99</v>
      </c>
      <c r="G107" s="35">
        <f>'応・交② '!Y41</f>
        <v>0</v>
      </c>
      <c r="H107" s="31"/>
    </row>
    <row r="108" spans="2:8" ht="12">
      <c r="B108" s="741"/>
      <c r="C108" s="720"/>
      <c r="D108" s="743"/>
      <c r="E108" s="742"/>
      <c r="F108" s="27" t="s">
        <v>186</v>
      </c>
      <c r="G108" s="37">
        <f>'応・交② '!Y42</f>
        <v>0</v>
      </c>
      <c r="H108" s="28"/>
    </row>
    <row r="109" spans="2:8" ht="12">
      <c r="B109" s="741"/>
      <c r="C109" s="731" t="s">
        <v>50</v>
      </c>
      <c r="D109" s="29" t="s">
        <v>75</v>
      </c>
      <c r="E109" s="182"/>
      <c r="F109" s="169"/>
      <c r="G109" s="39">
        <f>'応・交② '!Q43</f>
        <v>0</v>
      </c>
      <c r="H109" s="23"/>
    </row>
    <row r="110" spans="2:8" ht="12">
      <c r="B110" s="741"/>
      <c r="C110" s="732"/>
      <c r="D110" s="791" t="s">
        <v>66</v>
      </c>
      <c r="E110" s="749"/>
      <c r="F110" s="24" t="s">
        <v>56</v>
      </c>
      <c r="G110" s="33">
        <f>IF('応・交② '!R45="■",1,0)</f>
        <v>0</v>
      </c>
      <c r="H110" s="25"/>
    </row>
    <row r="111" spans="2:8" ht="12">
      <c r="B111" s="741"/>
      <c r="C111" s="732"/>
      <c r="D111" s="792"/>
      <c r="E111" s="750"/>
      <c r="F111" s="164" t="s">
        <v>137</v>
      </c>
      <c r="G111" s="35">
        <f>IF('応・交② '!Y45="■",1,0)</f>
        <v>0</v>
      </c>
      <c r="H111" s="26"/>
    </row>
    <row r="112" spans="2:8" ht="12">
      <c r="B112" s="741"/>
      <c r="C112" s="732"/>
      <c r="D112" s="792"/>
      <c r="E112" s="750"/>
      <c r="F112" s="181" t="s">
        <v>100</v>
      </c>
      <c r="G112" s="35">
        <f>IF('応・交② '!AF45="■",1,0)</f>
        <v>0</v>
      </c>
      <c r="H112" s="31"/>
    </row>
    <row r="113" spans="2:8" ht="12">
      <c r="B113" s="741"/>
      <c r="C113" s="732"/>
      <c r="D113" s="738"/>
      <c r="E113" s="750"/>
      <c r="F113" s="164" t="s">
        <v>272</v>
      </c>
      <c r="G113" s="35">
        <f>'応・交② '!AQ45</f>
        <v>0</v>
      </c>
      <c r="H113" s="26"/>
    </row>
    <row r="114" spans="2:8" ht="12">
      <c r="B114" s="741"/>
      <c r="C114" s="732"/>
      <c r="D114" s="738"/>
      <c r="E114" s="750"/>
      <c r="F114" s="164" t="s">
        <v>273</v>
      </c>
      <c r="G114" s="35">
        <f>'応・交② '!AV45</f>
        <v>0</v>
      </c>
      <c r="H114" s="26"/>
    </row>
    <row r="115" spans="2:8" ht="12">
      <c r="B115" s="741"/>
      <c r="C115" s="732"/>
      <c r="D115" s="558"/>
      <c r="E115" s="751"/>
      <c r="F115" s="27" t="s">
        <v>274</v>
      </c>
      <c r="G115" s="37">
        <f>'応・交② '!AZ45</f>
        <v>0</v>
      </c>
      <c r="H115" s="28"/>
    </row>
    <row r="116" spans="2:8" ht="12">
      <c r="B116" s="741"/>
      <c r="C116" s="732"/>
      <c r="D116" s="743" t="s">
        <v>67</v>
      </c>
      <c r="E116" s="742"/>
      <c r="F116" s="24" t="s">
        <v>275</v>
      </c>
      <c r="G116" s="33">
        <f>'応・交② '!AQ46</f>
        <v>0</v>
      </c>
      <c r="H116" s="25"/>
    </row>
    <row r="117" spans="2:8" ht="12">
      <c r="B117" s="741"/>
      <c r="C117" s="732"/>
      <c r="D117" s="743"/>
      <c r="E117" s="742"/>
      <c r="F117" s="164" t="s">
        <v>276</v>
      </c>
      <c r="G117" s="35">
        <f>'応・交② '!AV46</f>
        <v>0</v>
      </c>
      <c r="H117" s="26"/>
    </row>
    <row r="118" spans="2:8" ht="12">
      <c r="B118" s="741"/>
      <c r="C118" s="732"/>
      <c r="D118" s="743"/>
      <c r="E118" s="742"/>
      <c r="F118" s="164" t="s">
        <v>278</v>
      </c>
      <c r="G118" s="35">
        <f>IF('応・交② '!R47="■",1,0)</f>
        <v>0</v>
      </c>
      <c r="H118" s="26"/>
    </row>
    <row r="119" spans="2:8" ht="12">
      <c r="B119" s="741"/>
      <c r="C119" s="732"/>
      <c r="D119" s="743"/>
      <c r="E119" s="742"/>
      <c r="F119" s="164" t="s">
        <v>275</v>
      </c>
      <c r="G119" s="35">
        <f>'応・交② '!AQ47</f>
        <v>0</v>
      </c>
      <c r="H119" s="26"/>
    </row>
    <row r="120" spans="2:8" ht="12">
      <c r="B120" s="741"/>
      <c r="C120" s="732"/>
      <c r="D120" s="743"/>
      <c r="E120" s="742"/>
      <c r="F120" s="164" t="s">
        <v>276</v>
      </c>
      <c r="G120" s="35">
        <f>'応・交② '!AV47</f>
        <v>0</v>
      </c>
      <c r="H120" s="26"/>
    </row>
    <row r="121" spans="2:8" ht="12">
      <c r="B121" s="741"/>
      <c r="C121" s="732"/>
      <c r="D121" s="743"/>
      <c r="E121" s="742"/>
      <c r="F121" s="164" t="s">
        <v>277</v>
      </c>
      <c r="G121" s="35">
        <f>IF('応・交② '!R48="■",1,0)</f>
        <v>0</v>
      </c>
      <c r="H121" s="26"/>
    </row>
    <row r="122" spans="2:8" ht="12">
      <c r="B122" s="741"/>
      <c r="C122" s="732"/>
      <c r="D122" s="743"/>
      <c r="E122" s="742"/>
      <c r="F122" s="164" t="s">
        <v>275</v>
      </c>
      <c r="G122" s="35">
        <f>'応・交② '!AQ48</f>
        <v>0</v>
      </c>
      <c r="H122" s="26"/>
    </row>
    <row r="123" spans="2:8" ht="12">
      <c r="B123" s="741"/>
      <c r="C123" s="732"/>
      <c r="D123" s="743"/>
      <c r="E123" s="742"/>
      <c r="F123" s="27" t="s">
        <v>276</v>
      </c>
      <c r="G123" s="35">
        <f>'応・交② '!AV48</f>
        <v>0</v>
      </c>
      <c r="H123" s="26"/>
    </row>
    <row r="124" spans="2:8" ht="12">
      <c r="B124" s="741"/>
      <c r="C124" s="732"/>
      <c r="D124" s="752" t="s">
        <v>279</v>
      </c>
      <c r="E124" s="294"/>
      <c r="F124" s="24" t="s">
        <v>23</v>
      </c>
      <c r="G124" s="33">
        <f>IF('応・交② '!R49="■",1,0)</f>
        <v>0</v>
      </c>
      <c r="H124" s="25"/>
    </row>
    <row r="125" spans="2:8" ht="12">
      <c r="B125" s="741"/>
      <c r="C125" s="155"/>
      <c r="D125" s="295"/>
      <c r="E125" s="290"/>
      <c r="F125" s="164" t="s">
        <v>24</v>
      </c>
      <c r="G125" s="35">
        <f>IF('応・交② '!Y49="■",1,0)</f>
        <v>0</v>
      </c>
      <c r="H125" s="26"/>
    </row>
    <row r="126" spans="2:8" ht="12">
      <c r="B126" s="741"/>
      <c r="C126" s="155"/>
      <c r="D126" s="295"/>
      <c r="E126" s="290"/>
      <c r="F126" s="164" t="s">
        <v>272</v>
      </c>
      <c r="G126" s="35">
        <f>'応・交② '!AQ49</f>
        <v>0</v>
      </c>
      <c r="H126" s="26"/>
    </row>
    <row r="127" spans="2:8" ht="12">
      <c r="B127" s="741"/>
      <c r="C127" s="155"/>
      <c r="D127" s="295"/>
      <c r="E127" s="290"/>
      <c r="F127" s="164" t="s">
        <v>273</v>
      </c>
      <c r="G127" s="35">
        <f>'応・交② '!AV49</f>
        <v>0</v>
      </c>
      <c r="H127" s="26"/>
    </row>
    <row r="128" spans="2:8" ht="12">
      <c r="B128" s="784"/>
      <c r="C128" s="155"/>
      <c r="D128" s="295"/>
      <c r="E128" s="290"/>
      <c r="F128" s="27" t="s">
        <v>274</v>
      </c>
      <c r="G128" s="37">
        <f>'応・交② '!AZ49</f>
        <v>0</v>
      </c>
      <c r="H128" s="28"/>
    </row>
    <row r="129" spans="2:8" ht="12">
      <c r="B129" s="740" t="s">
        <v>111</v>
      </c>
      <c r="C129" s="731" t="s">
        <v>70</v>
      </c>
      <c r="D129" s="794" t="s">
        <v>51</v>
      </c>
      <c r="E129" s="294"/>
      <c r="F129" s="32" t="s">
        <v>8</v>
      </c>
      <c r="G129" s="33">
        <f>'応・交③'!S13</f>
        <v>0</v>
      </c>
      <c r="H129" s="25"/>
    </row>
    <row r="130" spans="2:8" ht="12">
      <c r="B130" s="741"/>
      <c r="C130" s="732"/>
      <c r="D130" s="753"/>
      <c r="E130" s="290"/>
      <c r="F130" s="164" t="s">
        <v>222</v>
      </c>
      <c r="G130" s="35">
        <f>'応・交③'!Z11</f>
        <v>0</v>
      </c>
      <c r="H130" s="26"/>
    </row>
    <row r="131" spans="2:8" ht="12">
      <c r="B131" s="741"/>
      <c r="C131" s="732"/>
      <c r="D131" s="753"/>
      <c r="E131" s="290"/>
      <c r="F131" s="164" t="s">
        <v>201</v>
      </c>
      <c r="G131" s="35">
        <f>'応・交③'!AL11</f>
        <v>0</v>
      </c>
      <c r="H131" s="26"/>
    </row>
    <row r="132" spans="2:8" ht="12">
      <c r="B132" s="741"/>
      <c r="C132" s="732"/>
      <c r="D132" s="754"/>
      <c r="E132" s="276"/>
      <c r="F132" s="164" t="s">
        <v>280</v>
      </c>
      <c r="G132" s="35">
        <f>'応・交③'!AX11</f>
        <v>0</v>
      </c>
      <c r="H132" s="26"/>
    </row>
    <row r="133" spans="2:8" ht="12">
      <c r="B133" s="741"/>
      <c r="C133" s="732"/>
      <c r="D133" s="794" t="s">
        <v>52</v>
      </c>
      <c r="E133" s="294"/>
      <c r="F133" s="32" t="s">
        <v>53</v>
      </c>
      <c r="G133" s="33">
        <f>'応・交③'!S17</f>
        <v>0</v>
      </c>
      <c r="H133" s="25"/>
    </row>
    <row r="134" spans="2:8" ht="12">
      <c r="B134" s="741"/>
      <c r="C134" s="732"/>
      <c r="D134" s="753"/>
      <c r="E134" s="290"/>
      <c r="F134" s="164" t="s">
        <v>222</v>
      </c>
      <c r="G134" s="35">
        <f>'応・交③'!Z15</f>
        <v>0</v>
      </c>
      <c r="H134" s="26"/>
    </row>
    <row r="135" spans="2:8" ht="12">
      <c r="B135" s="741"/>
      <c r="C135" s="732"/>
      <c r="D135" s="753"/>
      <c r="E135" s="290"/>
      <c r="F135" s="164" t="s">
        <v>201</v>
      </c>
      <c r="G135" s="35">
        <f>'応・交③'!AL15</f>
        <v>0</v>
      </c>
      <c r="H135" s="26"/>
    </row>
    <row r="136" spans="2:8" ht="12">
      <c r="B136" s="741"/>
      <c r="C136" s="732"/>
      <c r="D136" s="754"/>
      <c r="E136" s="276"/>
      <c r="F136" s="164" t="s">
        <v>280</v>
      </c>
      <c r="G136" s="35">
        <f>'応・交③'!AX15</f>
        <v>0</v>
      </c>
      <c r="H136" s="26"/>
    </row>
    <row r="137" spans="2:8" ht="12">
      <c r="B137" s="741"/>
      <c r="C137" s="732"/>
      <c r="D137" s="752" t="s">
        <v>217</v>
      </c>
      <c r="E137" s="183"/>
      <c r="F137" s="164" t="s">
        <v>222</v>
      </c>
      <c r="G137" s="35">
        <f>'応・交③'!Z19</f>
        <v>0</v>
      </c>
      <c r="H137" s="26"/>
    </row>
    <row r="138" spans="2:8" ht="12">
      <c r="B138" s="741"/>
      <c r="C138" s="732"/>
      <c r="D138" s="753"/>
      <c r="E138" s="42"/>
      <c r="F138" s="164" t="s">
        <v>201</v>
      </c>
      <c r="G138" s="35">
        <f>'応・交③'!AL19</f>
        <v>0</v>
      </c>
      <c r="H138" s="26"/>
    </row>
    <row r="139" spans="2:8" ht="12">
      <c r="B139" s="741"/>
      <c r="C139" s="789"/>
      <c r="D139" s="754"/>
      <c r="E139" s="43"/>
      <c r="F139" s="164" t="s">
        <v>280</v>
      </c>
      <c r="G139" s="37">
        <f>'応・交③'!AX19</f>
        <v>0</v>
      </c>
      <c r="H139" s="28"/>
    </row>
    <row r="140" spans="2:8" ht="12">
      <c r="B140" s="741"/>
      <c r="C140" s="755" t="s">
        <v>284</v>
      </c>
      <c r="D140" s="752" t="s">
        <v>281</v>
      </c>
      <c r="E140" s="294"/>
      <c r="F140" s="32" t="s">
        <v>8</v>
      </c>
      <c r="G140" s="33">
        <f>'応・交③'!S25</f>
        <v>0</v>
      </c>
      <c r="H140" s="25"/>
    </row>
    <row r="141" spans="2:8" ht="12">
      <c r="B141" s="741"/>
      <c r="C141" s="732"/>
      <c r="D141" s="753"/>
      <c r="E141" s="290"/>
      <c r="F141" s="164" t="s">
        <v>222</v>
      </c>
      <c r="G141" s="35">
        <f>'応・交③'!Z23</f>
        <v>0</v>
      </c>
      <c r="H141" s="26"/>
    </row>
    <row r="142" spans="2:8" ht="12">
      <c r="B142" s="741"/>
      <c r="C142" s="732"/>
      <c r="D142" s="753"/>
      <c r="E142" s="290"/>
      <c r="F142" s="164" t="s">
        <v>201</v>
      </c>
      <c r="G142" s="35">
        <f>'応・交③'!AL23</f>
        <v>0</v>
      </c>
      <c r="H142" s="26"/>
    </row>
    <row r="143" spans="2:8" ht="12">
      <c r="B143" s="741"/>
      <c r="C143" s="732"/>
      <c r="D143" s="754"/>
      <c r="E143" s="276"/>
      <c r="F143" s="164" t="s">
        <v>280</v>
      </c>
      <c r="G143" s="35">
        <f>'応・交③'!AX23</f>
        <v>0</v>
      </c>
      <c r="H143" s="26"/>
    </row>
    <row r="144" spans="2:8" ht="12">
      <c r="B144" s="741"/>
      <c r="C144" s="732"/>
      <c r="D144" s="752" t="s">
        <v>54</v>
      </c>
      <c r="E144" s="294"/>
      <c r="F144" s="32" t="s">
        <v>8</v>
      </c>
      <c r="G144" s="33">
        <f>'応・交③'!S33</f>
        <v>0</v>
      </c>
      <c r="H144" s="25"/>
    </row>
    <row r="145" spans="2:8" ht="12">
      <c r="B145" s="741"/>
      <c r="C145" s="732"/>
      <c r="D145" s="753"/>
      <c r="E145" s="290"/>
      <c r="F145" s="164" t="s">
        <v>222</v>
      </c>
      <c r="G145" s="35">
        <f>'応・交③'!Z27</f>
        <v>0</v>
      </c>
      <c r="H145" s="26"/>
    </row>
    <row r="146" spans="2:8" ht="12">
      <c r="B146" s="741"/>
      <c r="C146" s="732"/>
      <c r="D146" s="753"/>
      <c r="E146" s="290"/>
      <c r="F146" s="164" t="s">
        <v>201</v>
      </c>
      <c r="G146" s="35">
        <f>'応・交③'!AL27</f>
        <v>0</v>
      </c>
      <c r="H146" s="26"/>
    </row>
    <row r="147" spans="2:8" ht="12">
      <c r="B147" s="741"/>
      <c r="C147" s="732"/>
      <c r="D147" s="754"/>
      <c r="E147" s="276"/>
      <c r="F147" s="181" t="s">
        <v>280</v>
      </c>
      <c r="G147" s="41">
        <f>'応・交③'!AX27</f>
        <v>0</v>
      </c>
      <c r="H147" s="31"/>
    </row>
    <row r="148" spans="2:8" ht="12">
      <c r="B148" s="741"/>
      <c r="C148" s="732"/>
      <c r="D148" s="753" t="s">
        <v>322</v>
      </c>
      <c r="E148" s="290"/>
      <c r="F148" s="24" t="s">
        <v>222</v>
      </c>
      <c r="G148" s="33">
        <f>'応・交③'!Z31</f>
        <v>0</v>
      </c>
      <c r="H148" s="25"/>
    </row>
    <row r="149" spans="2:8" ht="12">
      <c r="B149" s="741"/>
      <c r="C149" s="732"/>
      <c r="D149" s="753"/>
      <c r="E149" s="290"/>
      <c r="F149" s="164" t="s">
        <v>201</v>
      </c>
      <c r="G149" s="35">
        <f>'応・交③'!AL31</f>
        <v>0</v>
      </c>
      <c r="H149" s="26"/>
    </row>
    <row r="150" spans="2:8" ht="12">
      <c r="B150" s="741"/>
      <c r="C150" s="732"/>
      <c r="D150" s="754"/>
      <c r="E150" s="276"/>
      <c r="F150" s="164" t="s">
        <v>280</v>
      </c>
      <c r="G150" s="35">
        <f>'応・交③'!AX31</f>
        <v>0</v>
      </c>
      <c r="H150" s="26"/>
    </row>
    <row r="151" spans="2:8" ht="12">
      <c r="B151" s="741"/>
      <c r="C151" s="732"/>
      <c r="D151" s="752" t="s">
        <v>197</v>
      </c>
      <c r="E151" s="294"/>
      <c r="F151" s="32" t="s">
        <v>8</v>
      </c>
      <c r="G151" s="33">
        <f>'応・交③'!S37</f>
        <v>0</v>
      </c>
      <c r="H151" s="25"/>
    </row>
    <row r="152" spans="2:8" ht="12">
      <c r="B152" s="741"/>
      <c r="C152" s="732"/>
      <c r="D152" s="753"/>
      <c r="E152" s="290"/>
      <c r="F152" s="164" t="s">
        <v>222</v>
      </c>
      <c r="G152" s="35">
        <f>'応・交③'!Z35</f>
        <v>0</v>
      </c>
      <c r="H152" s="26"/>
    </row>
    <row r="153" spans="2:8" ht="12">
      <c r="B153" s="741"/>
      <c r="C153" s="732"/>
      <c r="D153" s="753"/>
      <c r="E153" s="290"/>
      <c r="F153" s="164" t="s">
        <v>201</v>
      </c>
      <c r="G153" s="35">
        <f>'応・交③'!AL35</f>
        <v>0</v>
      </c>
      <c r="H153" s="26"/>
    </row>
    <row r="154" spans="2:8" ht="12">
      <c r="B154" s="741"/>
      <c r="C154" s="732"/>
      <c r="D154" s="754"/>
      <c r="E154" s="276"/>
      <c r="F154" s="181" t="s">
        <v>280</v>
      </c>
      <c r="G154" s="41">
        <f>'応・交③'!AX35</f>
        <v>0</v>
      </c>
      <c r="H154" s="31"/>
    </row>
    <row r="155" spans="2:8" ht="12">
      <c r="B155" s="741"/>
      <c r="C155" s="732"/>
      <c r="D155" s="756" t="s">
        <v>219</v>
      </c>
      <c r="E155" s="290"/>
      <c r="F155" s="24" t="s">
        <v>222</v>
      </c>
      <c r="G155" s="33">
        <f>'応・交③'!Z39</f>
        <v>0</v>
      </c>
      <c r="H155" s="25"/>
    </row>
    <row r="156" spans="2:8" ht="12">
      <c r="B156" s="741"/>
      <c r="C156" s="732"/>
      <c r="D156" s="753"/>
      <c r="E156" s="290"/>
      <c r="F156" s="164" t="s">
        <v>201</v>
      </c>
      <c r="G156" s="35">
        <f>'応・交③'!AL39</f>
        <v>0</v>
      </c>
      <c r="H156" s="26"/>
    </row>
    <row r="157" spans="2:8" ht="12">
      <c r="B157" s="741"/>
      <c r="C157" s="732"/>
      <c r="D157" s="754"/>
      <c r="E157" s="276"/>
      <c r="F157" s="27" t="s">
        <v>280</v>
      </c>
      <c r="G157" s="37">
        <f>'応・交③'!AX39</f>
        <v>0</v>
      </c>
      <c r="H157" s="28"/>
    </row>
    <row r="158" spans="2:8" ht="12">
      <c r="B158" s="741"/>
      <c r="C158" s="732"/>
      <c r="D158" s="752" t="s">
        <v>282</v>
      </c>
      <c r="E158" s="294"/>
      <c r="F158" s="32" t="s">
        <v>53</v>
      </c>
      <c r="G158" s="33">
        <f>'応・交③'!S44</f>
        <v>0</v>
      </c>
      <c r="H158" s="25"/>
    </row>
    <row r="159" spans="2:8" ht="12">
      <c r="B159" s="741"/>
      <c r="C159" s="732"/>
      <c r="D159" s="753"/>
      <c r="E159" s="290"/>
      <c r="F159" s="164" t="s">
        <v>222</v>
      </c>
      <c r="G159" s="35">
        <f>'応・交③'!Z42</f>
        <v>0</v>
      </c>
      <c r="H159" s="26"/>
    </row>
    <row r="160" spans="2:8" ht="12">
      <c r="B160" s="741"/>
      <c r="C160" s="732"/>
      <c r="D160" s="753"/>
      <c r="E160" s="290"/>
      <c r="F160" s="164" t="s">
        <v>201</v>
      </c>
      <c r="G160" s="35">
        <f>'応・交③'!AL42</f>
        <v>0</v>
      </c>
      <c r="H160" s="26"/>
    </row>
    <row r="161" spans="2:8" ht="12">
      <c r="B161" s="741"/>
      <c r="C161" s="732"/>
      <c r="D161" s="754"/>
      <c r="E161" s="276"/>
      <c r="F161" s="164" t="s">
        <v>280</v>
      </c>
      <c r="G161" s="35">
        <f>'応・交③'!AX42</f>
        <v>0</v>
      </c>
      <c r="H161" s="26"/>
    </row>
    <row r="162" spans="2:8" ht="12">
      <c r="B162" s="741"/>
      <c r="C162" s="732"/>
      <c r="D162" s="752" t="s">
        <v>55</v>
      </c>
      <c r="E162" s="294"/>
      <c r="F162" s="32" t="s">
        <v>53</v>
      </c>
      <c r="G162" s="33">
        <f>'応・交③'!S50</f>
        <v>0</v>
      </c>
      <c r="H162" s="25"/>
    </row>
    <row r="163" spans="2:8" ht="12">
      <c r="B163" s="741"/>
      <c r="C163" s="732"/>
      <c r="D163" s="753"/>
      <c r="E163" s="290"/>
      <c r="F163" s="164" t="s">
        <v>222</v>
      </c>
      <c r="G163" s="35">
        <f>'応・交③'!Z46</f>
        <v>0</v>
      </c>
      <c r="H163" s="26"/>
    </row>
    <row r="164" spans="2:8" ht="12">
      <c r="B164" s="741"/>
      <c r="C164" s="732"/>
      <c r="D164" s="753"/>
      <c r="E164" s="290"/>
      <c r="F164" s="164" t="s">
        <v>201</v>
      </c>
      <c r="G164" s="35">
        <f>'応・交③'!AL46</f>
        <v>0</v>
      </c>
      <c r="H164" s="26"/>
    </row>
    <row r="165" spans="2:8" ht="12">
      <c r="B165" s="741"/>
      <c r="C165" s="732"/>
      <c r="D165" s="754"/>
      <c r="E165" s="276"/>
      <c r="F165" s="181" t="s">
        <v>280</v>
      </c>
      <c r="G165" s="41">
        <f>'応・交③'!AX46</f>
        <v>0</v>
      </c>
      <c r="H165" s="31"/>
    </row>
    <row r="166" spans="2:8" ht="12">
      <c r="B166" s="741"/>
      <c r="C166" s="732"/>
      <c r="D166" s="756" t="s">
        <v>323</v>
      </c>
      <c r="E166" s="290"/>
      <c r="F166" s="24" t="s">
        <v>222</v>
      </c>
      <c r="G166" s="33">
        <f>'応・交③'!Z50</f>
        <v>0</v>
      </c>
      <c r="H166" s="25"/>
    </row>
    <row r="167" spans="2:8" ht="12">
      <c r="B167" s="741"/>
      <c r="C167" s="732"/>
      <c r="D167" s="753"/>
      <c r="E167" s="290"/>
      <c r="F167" s="164" t="s">
        <v>201</v>
      </c>
      <c r="G167" s="35">
        <f>'応・交③'!AL50</f>
        <v>0</v>
      </c>
      <c r="H167" s="26"/>
    </row>
    <row r="168" spans="2:8" ht="12">
      <c r="B168" s="741"/>
      <c r="C168" s="732"/>
      <c r="D168" s="754"/>
      <c r="E168" s="276"/>
      <c r="F168" s="164" t="s">
        <v>280</v>
      </c>
      <c r="G168" s="35">
        <f>'応・交③'!AX50</f>
        <v>0</v>
      </c>
      <c r="H168" s="26"/>
    </row>
    <row r="169" spans="2:8" ht="12">
      <c r="B169" s="741"/>
      <c r="C169" s="732"/>
      <c r="D169" s="756" t="s">
        <v>220</v>
      </c>
      <c r="E169" s="290"/>
      <c r="F169" s="24" t="s">
        <v>222</v>
      </c>
      <c r="G169" s="33">
        <f>'応・交③'!Z54</f>
        <v>0</v>
      </c>
      <c r="H169" s="25"/>
    </row>
    <row r="170" spans="2:8" ht="12">
      <c r="B170" s="741"/>
      <c r="C170" s="732"/>
      <c r="D170" s="753"/>
      <c r="E170" s="290"/>
      <c r="F170" s="164" t="s">
        <v>201</v>
      </c>
      <c r="G170" s="35">
        <f>'応・交③'!AL54</f>
        <v>0</v>
      </c>
      <c r="H170" s="26"/>
    </row>
    <row r="171" spans="2:8" ht="12">
      <c r="B171" s="741"/>
      <c r="C171" s="732"/>
      <c r="D171" s="754"/>
      <c r="E171" s="276"/>
      <c r="F171" s="27" t="s">
        <v>280</v>
      </c>
      <c r="G171" s="37">
        <f>'応・交③'!AX54</f>
        <v>0</v>
      </c>
      <c r="H171" s="28"/>
    </row>
    <row r="172" spans="2:8" ht="12">
      <c r="B172" s="741"/>
      <c r="C172" s="732"/>
      <c r="D172" s="752" t="s">
        <v>283</v>
      </c>
      <c r="E172" s="294"/>
      <c r="F172" s="24" t="s">
        <v>190</v>
      </c>
      <c r="G172" s="33">
        <f>'応・交③'!S59</f>
        <v>0</v>
      </c>
      <c r="H172" s="25"/>
    </row>
    <row r="173" spans="2:8" ht="12">
      <c r="B173" s="741"/>
      <c r="C173" s="732"/>
      <c r="D173" s="753"/>
      <c r="E173" s="290"/>
      <c r="F173" s="164" t="s">
        <v>222</v>
      </c>
      <c r="G173" s="35">
        <f>'応・交③'!Z57</f>
        <v>0</v>
      </c>
      <c r="H173" s="26"/>
    </row>
    <row r="174" spans="2:8" ht="12">
      <c r="B174" s="741"/>
      <c r="C174" s="732"/>
      <c r="D174" s="753"/>
      <c r="E174" s="290"/>
      <c r="F174" s="164" t="s">
        <v>201</v>
      </c>
      <c r="G174" s="35">
        <f>'応・交③'!AL57</f>
        <v>0</v>
      </c>
      <c r="H174" s="26"/>
    </row>
    <row r="175" spans="2:8" ht="12">
      <c r="B175" s="741"/>
      <c r="C175" s="732"/>
      <c r="D175" s="754"/>
      <c r="E175" s="276"/>
      <c r="F175" s="164" t="s">
        <v>280</v>
      </c>
      <c r="G175" s="35">
        <f>'応・交③'!AX57</f>
        <v>0</v>
      </c>
      <c r="H175" s="26"/>
    </row>
    <row r="176" spans="2:8" ht="12">
      <c r="B176" s="741"/>
      <c r="C176" s="732"/>
      <c r="D176" s="756" t="s">
        <v>218</v>
      </c>
      <c r="E176" s="290"/>
      <c r="F176" s="24" t="s">
        <v>222</v>
      </c>
      <c r="G176" s="33">
        <f>'応・交③'!Z61</f>
        <v>0</v>
      </c>
      <c r="H176" s="26"/>
    </row>
    <row r="177" spans="2:8" ht="12">
      <c r="B177" s="741"/>
      <c r="C177" s="732"/>
      <c r="D177" s="753"/>
      <c r="E177" s="290"/>
      <c r="F177" s="164" t="s">
        <v>201</v>
      </c>
      <c r="G177" s="35">
        <f>'応・交③'!AL61</f>
        <v>0</v>
      </c>
      <c r="H177" s="26"/>
    </row>
    <row r="178" spans="2:8" ht="12">
      <c r="B178" s="741"/>
      <c r="C178" s="732"/>
      <c r="D178" s="754"/>
      <c r="E178" s="276"/>
      <c r="F178" s="27" t="s">
        <v>280</v>
      </c>
      <c r="G178" s="37">
        <f>'応・交③'!AX61</f>
        <v>0</v>
      </c>
      <c r="H178" s="26"/>
    </row>
    <row r="179" spans="2:8" ht="12" customHeight="1">
      <c r="B179" s="366" t="s">
        <v>112</v>
      </c>
      <c r="C179" s="760" t="s">
        <v>288</v>
      </c>
      <c r="D179" s="224" t="s">
        <v>71</v>
      </c>
      <c r="E179" s="221"/>
      <c r="F179" s="32" t="s">
        <v>23</v>
      </c>
      <c r="G179" s="33">
        <f>IF('応・交④'!R9="■",1,0)</f>
        <v>0</v>
      </c>
      <c r="H179" s="25"/>
    </row>
    <row r="180" spans="2:8" ht="12">
      <c r="B180" s="367"/>
      <c r="C180" s="761"/>
      <c r="D180" s="225"/>
      <c r="E180" s="226"/>
      <c r="F180" s="34" t="s">
        <v>24</v>
      </c>
      <c r="G180" s="35">
        <f>IF('応・交④'!X9="■",1,0)</f>
        <v>0</v>
      </c>
      <c r="H180" s="26"/>
    </row>
    <row r="181" spans="2:8" ht="33" customHeight="1">
      <c r="B181" s="367"/>
      <c r="C181" s="761"/>
      <c r="D181" s="222" t="s">
        <v>25</v>
      </c>
      <c r="E181" s="165"/>
      <c r="F181" s="34" t="s">
        <v>60</v>
      </c>
      <c r="G181" s="35">
        <f>'応・交④'!R10</f>
        <v>0</v>
      </c>
      <c r="H181" s="26"/>
    </row>
    <row r="182" spans="2:8" ht="12" customHeight="1">
      <c r="B182" s="367"/>
      <c r="C182" s="761"/>
      <c r="D182" s="222" t="s">
        <v>72</v>
      </c>
      <c r="E182" s="165"/>
      <c r="F182" s="34" t="s">
        <v>61</v>
      </c>
      <c r="G182" s="35">
        <f>'応・交④'!R12</f>
        <v>0</v>
      </c>
      <c r="H182" s="26"/>
    </row>
    <row r="183" spans="2:8" ht="12" customHeight="1">
      <c r="B183" s="367"/>
      <c r="C183" s="762"/>
      <c r="D183" s="223" t="s">
        <v>26</v>
      </c>
      <c r="E183" s="166"/>
      <c r="F183" s="36" t="s">
        <v>62</v>
      </c>
      <c r="G183" s="37">
        <f>'応・交④'!R14</f>
        <v>0</v>
      </c>
      <c r="H183" s="28"/>
    </row>
    <row r="184" spans="2:8" ht="12" customHeight="1">
      <c r="B184" s="367"/>
      <c r="C184" s="760" t="s">
        <v>289</v>
      </c>
      <c r="D184" s="737" t="s">
        <v>285</v>
      </c>
      <c r="E184" s="557"/>
      <c r="F184" s="32" t="s">
        <v>68</v>
      </c>
      <c r="G184" s="33">
        <f>'応・交④'!R18</f>
        <v>0</v>
      </c>
      <c r="H184" s="25"/>
    </row>
    <row r="185" spans="2:8" ht="12">
      <c r="B185" s="367"/>
      <c r="C185" s="761"/>
      <c r="D185" s="738"/>
      <c r="E185" s="739"/>
      <c r="F185" s="164" t="s">
        <v>315</v>
      </c>
      <c r="G185" s="35">
        <f>IF('応・交④'!R19="■",1,0)</f>
        <v>0</v>
      </c>
      <c r="H185" s="26"/>
    </row>
    <row r="186" spans="2:8" ht="12">
      <c r="B186" s="367"/>
      <c r="C186" s="761"/>
      <c r="D186" s="738"/>
      <c r="E186" s="739"/>
      <c r="F186" s="164" t="s">
        <v>316</v>
      </c>
      <c r="G186" s="35">
        <f>IF('応・交④'!Z19="■",1,0)</f>
        <v>0</v>
      </c>
      <c r="H186" s="26"/>
    </row>
    <row r="187" spans="2:8" ht="12">
      <c r="B187" s="367"/>
      <c r="C187" s="761"/>
      <c r="D187" s="738"/>
      <c r="E187" s="739"/>
      <c r="F187" s="34" t="s">
        <v>57</v>
      </c>
      <c r="G187" s="35">
        <f>'応・交④'!R20</f>
        <v>0</v>
      </c>
      <c r="H187" s="26"/>
    </row>
    <row r="188" spans="2:8" ht="12">
      <c r="B188" s="367"/>
      <c r="C188" s="761"/>
      <c r="D188" s="738"/>
      <c r="E188" s="739"/>
      <c r="F188" s="34" t="s">
        <v>58</v>
      </c>
      <c r="G188" s="35">
        <f>'応・交④'!R21</f>
        <v>0</v>
      </c>
      <c r="H188" s="26"/>
    </row>
    <row r="189" spans="2:8" ht="12">
      <c r="B189" s="367"/>
      <c r="C189" s="761"/>
      <c r="D189" s="738"/>
      <c r="E189" s="739"/>
      <c r="F189" s="34" t="s">
        <v>59</v>
      </c>
      <c r="G189" s="35">
        <f>'応・交④'!R22</f>
        <v>0</v>
      </c>
      <c r="H189" s="26"/>
    </row>
    <row r="190" spans="2:8" ht="12">
      <c r="B190" s="367"/>
      <c r="C190" s="761"/>
      <c r="D190" s="738"/>
      <c r="E190" s="739"/>
      <c r="F190" s="34" t="s">
        <v>22</v>
      </c>
      <c r="G190" s="35">
        <f>'応・交④'!AP19</f>
        <v>0</v>
      </c>
      <c r="H190" s="26"/>
    </row>
    <row r="191" spans="2:8" ht="12">
      <c r="B191" s="367"/>
      <c r="C191" s="762"/>
      <c r="D191" s="558"/>
      <c r="E191" s="560"/>
      <c r="F191" s="27" t="s">
        <v>76</v>
      </c>
      <c r="G191" s="54" t="e">
        <f>(G184-G190)/G190</f>
        <v>#DIV/0!</v>
      </c>
      <c r="H191" s="28"/>
    </row>
    <row r="192" spans="2:8" ht="12" customHeight="1">
      <c r="B192" s="367"/>
      <c r="C192" s="760" t="s">
        <v>290</v>
      </c>
      <c r="D192" s="790" t="s">
        <v>73</v>
      </c>
      <c r="E192" s="254"/>
      <c r="F192" s="557"/>
      <c r="G192" s="46">
        <f>IF('応・交④'!B28="■",1,0)</f>
        <v>0</v>
      </c>
      <c r="H192" s="47"/>
    </row>
    <row r="193" spans="2:8" ht="12" customHeight="1">
      <c r="B193" s="367"/>
      <c r="C193" s="762"/>
      <c r="D193" s="767" t="s">
        <v>74</v>
      </c>
      <c r="E193" s="559"/>
      <c r="F193" s="560"/>
      <c r="G193" s="48">
        <f>IF('応・交④'!B29="■",1,0)</f>
        <v>0</v>
      </c>
      <c r="H193" s="49"/>
    </row>
    <row r="194" spans="2:8" ht="105" customHeight="1">
      <c r="B194" s="367"/>
      <c r="C194" s="184" t="s">
        <v>291</v>
      </c>
      <c r="D194" s="768" t="s">
        <v>210</v>
      </c>
      <c r="E194" s="769"/>
      <c r="F194" s="726"/>
      <c r="G194" s="46">
        <f>IF('応・交④'!B35="■",1,0)</f>
        <v>0</v>
      </c>
      <c r="H194" s="47"/>
    </row>
    <row r="195" spans="2:8" ht="36" customHeight="1">
      <c r="B195" s="367"/>
      <c r="C195" s="184" t="s">
        <v>292</v>
      </c>
      <c r="D195" s="771" t="s">
        <v>293</v>
      </c>
      <c r="E195" s="772"/>
      <c r="F195" s="724"/>
      <c r="G195" s="48">
        <f>IF('応・交④'!B42="■",1,0)</f>
        <v>0</v>
      </c>
      <c r="H195" s="49"/>
    </row>
    <row r="196" spans="2:8" ht="12">
      <c r="B196" s="367"/>
      <c r="C196" s="760" t="s">
        <v>363</v>
      </c>
      <c r="D196" s="768" t="s">
        <v>364</v>
      </c>
      <c r="E196" s="769"/>
      <c r="F196" s="726"/>
      <c r="G196" s="46">
        <f>'応・交④'!M46</f>
        <v>0</v>
      </c>
      <c r="H196" s="47"/>
    </row>
    <row r="197" spans="2:8" ht="12">
      <c r="B197" s="367"/>
      <c r="C197" s="761"/>
      <c r="D197" s="773" t="s">
        <v>365</v>
      </c>
      <c r="E197" s="458"/>
      <c r="F197" s="722"/>
      <c r="G197" s="229">
        <f>'応・交④'!M47</f>
        <v>0</v>
      </c>
      <c r="H197" s="230"/>
    </row>
    <row r="198" spans="2:8" ht="12">
      <c r="B198" s="367"/>
      <c r="C198" s="761"/>
      <c r="D198" s="764" t="s">
        <v>366</v>
      </c>
      <c r="E198" s="780" t="s">
        <v>368</v>
      </c>
      <c r="F198" s="722"/>
      <c r="G198" s="229">
        <f>'応・交④'!M48</f>
        <v>0</v>
      </c>
      <c r="H198" s="230"/>
    </row>
    <row r="199" spans="2:8" ht="12">
      <c r="B199" s="367"/>
      <c r="C199" s="761"/>
      <c r="D199" s="765"/>
      <c r="E199" s="770" t="s">
        <v>367</v>
      </c>
      <c r="F199" s="722"/>
      <c r="G199" s="229">
        <f>'応・交④'!BB48</f>
        <v>0</v>
      </c>
      <c r="H199" s="230"/>
    </row>
    <row r="200" spans="2:8" ht="12">
      <c r="B200" s="367"/>
      <c r="C200" s="761"/>
      <c r="D200" s="766"/>
      <c r="E200" s="770" t="s">
        <v>30</v>
      </c>
      <c r="F200" s="722"/>
      <c r="G200" s="229">
        <f>'応・交④'!BB49</f>
        <v>0</v>
      </c>
      <c r="H200" s="230"/>
    </row>
    <row r="201" spans="2:8" ht="12">
      <c r="B201" s="367"/>
      <c r="C201" s="761"/>
      <c r="D201" s="773" t="s">
        <v>37</v>
      </c>
      <c r="E201" s="458"/>
      <c r="F201" s="722"/>
      <c r="G201" s="231">
        <f>'応・交④'!M49</f>
        <v>0</v>
      </c>
      <c r="H201" s="232"/>
    </row>
    <row r="202" spans="2:8" ht="12">
      <c r="B202" s="368"/>
      <c r="C202" s="762"/>
      <c r="D202" s="771" t="s">
        <v>69</v>
      </c>
      <c r="E202" s="772"/>
      <c r="F202" s="724"/>
      <c r="G202" s="48">
        <f>'応・交④'!M50</f>
        <v>0</v>
      </c>
      <c r="H202" s="49"/>
    </row>
    <row r="203" spans="2:8" ht="12">
      <c r="B203" s="774" t="s">
        <v>113</v>
      </c>
      <c r="C203" s="759" t="s">
        <v>294</v>
      </c>
      <c r="D203" s="411"/>
      <c r="E203" s="411"/>
      <c r="F203" s="411"/>
      <c r="G203" s="32">
        <f>'応・交⑤'!AQ8</f>
        <v>0</v>
      </c>
      <c r="H203" s="32"/>
    </row>
    <row r="204" spans="2:8" ht="12">
      <c r="B204" s="775"/>
      <c r="C204" s="778" t="s">
        <v>295</v>
      </c>
      <c r="D204" s="779"/>
      <c r="E204" s="779"/>
      <c r="F204" s="779"/>
      <c r="G204" s="40">
        <f>'応・交⑤'!AQ11</f>
        <v>0</v>
      </c>
      <c r="H204" s="40"/>
    </row>
    <row r="205" spans="2:8" ht="12">
      <c r="B205" s="745" t="s">
        <v>362</v>
      </c>
      <c r="C205" s="776" t="s">
        <v>294</v>
      </c>
      <c r="D205" s="777"/>
      <c r="E205" s="777"/>
      <c r="F205" s="777"/>
      <c r="G205" s="38">
        <f>'応・交⑤ (改修工事を行う場合）'!AQ8</f>
        <v>0</v>
      </c>
      <c r="H205" s="38"/>
    </row>
    <row r="206" spans="2:8" ht="12">
      <c r="B206" s="735"/>
      <c r="C206" s="761" t="s">
        <v>295</v>
      </c>
      <c r="D206" s="288"/>
      <c r="E206" s="288"/>
      <c r="F206" s="288"/>
      <c r="G206" s="194">
        <f>'応・交⑤ (改修工事を行う場合）'!AQ11</f>
        <v>0</v>
      </c>
      <c r="H206" s="194"/>
    </row>
    <row r="207" spans="2:8" ht="12">
      <c r="B207" s="745" t="s">
        <v>178</v>
      </c>
      <c r="C207" s="759" t="s">
        <v>296</v>
      </c>
      <c r="D207" s="411"/>
      <c r="E207" s="411"/>
      <c r="F207" s="411"/>
      <c r="G207" s="32">
        <f>'応・交⑥'!C9</f>
        <v>0</v>
      </c>
      <c r="H207" s="32"/>
    </row>
    <row r="208" spans="2:8" ht="12">
      <c r="B208" s="746"/>
      <c r="C208" s="757" t="s">
        <v>297</v>
      </c>
      <c r="D208" s="758"/>
      <c r="E208" s="758"/>
      <c r="F208" s="758"/>
      <c r="G208" s="34">
        <f>'応・交⑥'!C11</f>
        <v>0</v>
      </c>
      <c r="H208" s="34"/>
    </row>
    <row r="209" spans="2:8" ht="12">
      <c r="B209" s="747"/>
      <c r="C209" s="757" t="s">
        <v>298</v>
      </c>
      <c r="D209" s="758"/>
      <c r="E209" s="758"/>
      <c r="F209" s="758"/>
      <c r="G209" s="34">
        <f>'応・交⑥'!D13&amp;'応・交⑥'!E13&amp;'応・交⑥'!F13&amp;'応・交⑥'!G13&amp;'応・交⑥'!H13&amp;'応・交⑥'!I13&amp;'応・交⑥'!J13</f>
      </c>
      <c r="H209" s="34"/>
    </row>
    <row r="210" spans="2:8" ht="12">
      <c r="B210" s="748"/>
      <c r="C210" s="763" t="s">
        <v>299</v>
      </c>
      <c r="D210" s="461"/>
      <c r="E210" s="461"/>
      <c r="F210" s="461"/>
      <c r="G210" s="36">
        <f>'応・交⑥'!C15</f>
        <v>0</v>
      </c>
      <c r="H210" s="36"/>
    </row>
  </sheetData>
  <sheetProtection/>
  <mergeCells count="95">
    <mergeCell ref="E14:F14"/>
    <mergeCell ref="E200:F200"/>
    <mergeCell ref="D162:E165"/>
    <mergeCell ref="D184:E191"/>
    <mergeCell ref="D148:E150"/>
    <mergeCell ref="E64:E69"/>
    <mergeCell ref="E10:F10"/>
    <mergeCell ref="E11:F11"/>
    <mergeCell ref="E12:F12"/>
    <mergeCell ref="E13:F13"/>
    <mergeCell ref="D110:D115"/>
    <mergeCell ref="D124:E128"/>
    <mergeCell ref="E15:F15"/>
    <mergeCell ref="D140:E143"/>
    <mergeCell ref="E16:F16"/>
    <mergeCell ref="E24:F24"/>
    <mergeCell ref="E27:F27"/>
    <mergeCell ref="E28:F28"/>
    <mergeCell ref="E29:F29"/>
    <mergeCell ref="D129:E132"/>
    <mergeCell ref="C129:C139"/>
    <mergeCell ref="D192:F192"/>
    <mergeCell ref="D166:E168"/>
    <mergeCell ref="D169:E171"/>
    <mergeCell ref="C179:C183"/>
    <mergeCell ref="D133:E136"/>
    <mergeCell ref="D158:E161"/>
    <mergeCell ref="B8:B19"/>
    <mergeCell ref="D195:F195"/>
    <mergeCell ref="D151:E154"/>
    <mergeCell ref="D172:E175"/>
    <mergeCell ref="B179:B202"/>
    <mergeCell ref="B20:B128"/>
    <mergeCell ref="D137:D139"/>
    <mergeCell ref="D9:D11"/>
    <mergeCell ref="E17:F17"/>
    <mergeCell ref="E18:F18"/>
    <mergeCell ref="B205:B206"/>
    <mergeCell ref="D202:F202"/>
    <mergeCell ref="D196:F196"/>
    <mergeCell ref="D197:F197"/>
    <mergeCell ref="B203:B204"/>
    <mergeCell ref="C206:F206"/>
    <mergeCell ref="C203:F203"/>
    <mergeCell ref="C205:F205"/>
    <mergeCell ref="C204:F204"/>
    <mergeCell ref="E198:F198"/>
    <mergeCell ref="C210:F210"/>
    <mergeCell ref="D198:D200"/>
    <mergeCell ref="D193:F193"/>
    <mergeCell ref="D194:F194"/>
    <mergeCell ref="E199:F199"/>
    <mergeCell ref="C196:C202"/>
    <mergeCell ref="D201:F201"/>
    <mergeCell ref="C207:F207"/>
    <mergeCell ref="C208:F208"/>
    <mergeCell ref="C184:C191"/>
    <mergeCell ref="C192:C193"/>
    <mergeCell ref="B207:B210"/>
    <mergeCell ref="E110:E112"/>
    <mergeCell ref="E113:E115"/>
    <mergeCell ref="D116:D123"/>
    <mergeCell ref="D144:E147"/>
    <mergeCell ref="C140:C178"/>
    <mergeCell ref="C109:C124"/>
    <mergeCell ref="D176:E178"/>
    <mergeCell ref="D155:E157"/>
    <mergeCell ref="C209:F209"/>
    <mergeCell ref="B129:B178"/>
    <mergeCell ref="E116:E123"/>
    <mergeCell ref="D106:D108"/>
    <mergeCell ref="C24:C108"/>
    <mergeCell ref="E40:E45"/>
    <mergeCell ref="E100:E105"/>
    <mergeCell ref="E106:E108"/>
    <mergeCell ref="E46:E51"/>
    <mergeCell ref="E52:E57"/>
    <mergeCell ref="E58:E63"/>
    <mergeCell ref="C8:C19"/>
    <mergeCell ref="E70:E75"/>
    <mergeCell ref="E94:E99"/>
    <mergeCell ref="D34:D105"/>
    <mergeCell ref="D24:D33"/>
    <mergeCell ref="E34:E39"/>
    <mergeCell ref="C20:D23"/>
    <mergeCell ref="E19:F19"/>
    <mergeCell ref="E9:F9"/>
    <mergeCell ref="D8:F8"/>
    <mergeCell ref="E76:E81"/>
    <mergeCell ref="E82:E87"/>
    <mergeCell ref="E88:E93"/>
    <mergeCell ref="E25:F25"/>
    <mergeCell ref="E26:F26"/>
    <mergeCell ref="E31:F31"/>
    <mergeCell ref="E30:F30"/>
  </mergeCells>
  <printOptions/>
  <pageMargins left="0.7874015748031497" right="0.7874015748031497" top="0.984251968503937" bottom="0.984251968503937" header="0.5118110236220472" footer="0.5118110236220472"/>
  <pageSetup horizontalDpi="300" verticalDpi="300" orientation="portrait" paperSize="9" scale="68" r:id="rId2"/>
  <rowBreaks count="1" manualBreakCount="1">
    <brk id="128" min="1"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アタック-003</cp:lastModifiedBy>
  <cp:lastPrinted>2012-04-06T11:35:44Z</cp:lastPrinted>
  <dcterms:created xsi:type="dcterms:W3CDTF">2011-04-18T03:34:31Z</dcterms:created>
  <dcterms:modified xsi:type="dcterms:W3CDTF">2012-04-18T01:37:35Z</dcterms:modified>
  <cp:category/>
  <cp:version/>
  <cp:contentType/>
  <cp:contentStatus/>
</cp:coreProperties>
</file>